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23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'23.01.2024'!$A$4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<sst xmlns="http://schemas.openxmlformats.org/spreadsheetml/2006/main" count="177" uniqueCount="157">
  <si>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</si>
  <si>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</si>
  <si>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</si>
  <si>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</si>
  <si>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</si>
  <si>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</si>
  <si>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</si>
  <si>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</si>
  <si>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</si>
  <si>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</si>
  <si>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</si>
  <si>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</si>
  <si>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</si>
  <si>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</si>
  <si>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</si>
  <si>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</si>
  <si>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</si>
  <si>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</si>
  <si>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</si>
  <si>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</si>
  <si>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</si>
  <si>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</si>
  <si>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</si>
  <si>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</si>
  <si>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</si>
  <si>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</si>
  <si>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</si>
  <si>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</si>
  <si>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</si>
  <si>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</si>
  <si>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</si>
  <si>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</si>
  <si>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</si>
  <si>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</si>
  <si>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</si>
  <si>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</si>
  <si>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</si>
  <si>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</si>
  <si>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</si>
  <si>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</si>
  <si>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</si>
  <si>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</si>
  <si>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</si>
  <si>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</si>
  <si>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</si>
  <si>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</si>
  <si>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</si>
  <si>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</si>
  <si>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</si>
  <si>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</si>
  <si>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</si>
  <si>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</si>
  <si>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</si>
  <si>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</si>
  <si>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</si>
  <si>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</si>
  <si>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</si>
  <si>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</si>
  <si>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</si>
  <si>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</si>
  <si>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</si>
  <si>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</si>
  <si>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</si>
  <si>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</si>
  <si>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</si>
  <si>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</si>
  <si>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</si>
  <si>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</si>
  <si>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</si>
  <si>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</si>
  <si>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</si>
  <si>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</si>
  <si>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</si>
  <si>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</si>
  <si>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</si>
  <si>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</si>
  <si>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</si>
  <si>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</si>
  <si>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</si>
  <si>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</si>
  <si>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</si>
  <si>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</si>
  <si>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</si>
  <si>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</si>
  <si>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</si>
  <si>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</si>
  <si>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</si>
  <si>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</si>
  <si>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</si>
  <si>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</si>
  <si>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</si>
  <si>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</si>
  <si>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</si>
  <si>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</si>
  <si>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Суп молочный с лапшой</t>
  </si>
  <si>
    <t>Яйцо отварное</t>
  </si>
  <si>
    <t>Масло сливочное</t>
  </si>
  <si>
    <t>Батон</t>
  </si>
  <si>
    <t>Какао с молоком</t>
  </si>
  <si>
    <t>Итого за 'Завтрак'</t>
  </si>
  <si>
    <t xml:space="preserve">10:00 </t>
  </si>
  <si>
    <t>Сок</t>
  </si>
  <si>
    <t>Итого за '10:00 '</t>
  </si>
  <si>
    <t>Обед</t>
  </si>
  <si>
    <t>Суп картофельный с бобовыми</t>
  </si>
  <si>
    <t>Картофель тушенный с говядиной</t>
  </si>
  <si>
    <t>Компот из яблок и чернослива</t>
  </si>
  <si>
    <t>Хлеб пшеничный</t>
  </si>
  <si>
    <t>Хлеб ржаной</t>
  </si>
  <si>
    <t>Итого за 'Обед'</t>
  </si>
  <si>
    <t>Полдник</t>
  </si>
  <si>
    <t>Пирожки печеные из дрожжевого теста с повидлом (джемом)</t>
  </si>
  <si>
    <t>Кофейный напиток с молоком (вариант 2)</t>
  </si>
  <si>
    <t>Итого за 'Полдник'</t>
  </si>
  <si>
    <t>Итого за день</t>
  </si>
  <si>
    <t>23.01.2024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</si>
  <si>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</si>
  <si>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</si>
  <si>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</si>
  <si>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</si>
  <si>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</si>
  <si>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</si>
  <si>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</si>
  <si>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</si>
  <si>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</si>
  <si>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</si>
  <si>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</si>
  <si>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</si>
  <si>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</si>
  <si>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</si>
  <si>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</si>
  <si>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</si>
  <si>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</si>
  <si>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</si>
  <si>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</si>
  <si>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</si>
  <si>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</si>
  <si>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</si>
  <si>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</si>
  <si>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</si>
  <si>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</si>
  <si>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</si>
  <si>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</si>
  <si>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</si>
  <si>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</si>
  <si>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</si>
  <si>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24/2</t>
  </si>
  <si>
    <t>1/6</t>
  </si>
  <si>
    <t>36/10</t>
  </si>
  <si>
    <t>37/12</t>
  </si>
  <si>
    <t>32/10</t>
  </si>
  <si>
    <t>23,01,2024</t>
  </si>
  <si>
    <t xml:space="preserve">Салат из  свеклы </t>
  </si>
  <si>
    <t>Пирожки печеные  с джемом</t>
  </si>
  <si>
    <t xml:space="preserve">Кофейный напиток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</si>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</sst>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36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0.14062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42578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151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"24/2"</f>
        <v>24/2</v>
      </c>
      <c r="B11" s="86" t="s">
        <v>94</v>
      </c>
      <c r="C11" s="27" t="str">
        <f>"200"</f>
        <v>200</v>
      </c>
      <c r="D11" s="27">
        <v>5.29</v>
      </c>
      <c r="E11" s="27">
        <v>3.99</v>
      </c>
      <c r="F11" s="27">
        <v>5.96</v>
      </c>
      <c r="G11" s="27">
        <v>0.15</v>
      </c>
      <c r="H11" s="27">
        <v>16.02</v>
      </c>
      <c r="I11" s="27">
        <v>137.69178640000001</v>
      </c>
      <c r="J11" s="26">
        <v>3.77</v>
      </c>
      <c r="K11" s="26">
        <v>0.04</v>
      </c>
      <c r="L11" s="26">
        <v>0</v>
      </c>
      <c r="M11" s="26">
        <v>0</v>
      </c>
      <c r="N11" s="26">
        <v>7.88</v>
      </c>
      <c r="O11" s="26">
        <v>7.72</v>
      </c>
      <c r="P11" s="26">
        <v>0.42</v>
      </c>
      <c r="Q11" s="26">
        <v>0</v>
      </c>
      <c r="R11" s="26">
        <v>0</v>
      </c>
      <c r="S11" s="26">
        <v>0.14000000000000001</v>
      </c>
      <c r="T11" s="26">
        <v>1.47</v>
      </c>
      <c r="U11" s="26">
        <v>223.26</v>
      </c>
      <c r="V11" s="26">
        <v>217.63</v>
      </c>
      <c r="W11" s="26">
        <v>167.1</v>
      </c>
      <c r="X11" s="26">
        <v>20.53</v>
      </c>
      <c r="Y11" s="26">
        <v>127.73</v>
      </c>
      <c r="Z11" s="26">
        <v>0.34</v>
      </c>
      <c r="AA11" s="26">
        <v>36</v>
      </c>
      <c r="AB11" s="26">
        <v>18</v>
      </c>
      <c r="AC11" s="26">
        <v>39.799999999999997</v>
      </c>
      <c r="AD11" s="26">
        <v>0.2</v>
      </c>
      <c r="AE11" s="26">
        <v>7.0000000000000007E-2</v>
      </c>
      <c r="AF11" s="26">
        <v>0.2</v>
      </c>
      <c r="AG11" s="26">
        <v>0.24</v>
      </c>
      <c r="AH11" s="26">
        <v>1.47</v>
      </c>
      <c r="AI11" s="26">
        <v>0.73</v>
      </c>
      <c r="AJ11" s="26">
        <v>0</v>
      </c>
      <c r="AK11" s="26">
        <v>224.46</v>
      </c>
      <c r="AL11" s="26">
        <v>221.7</v>
      </c>
      <c r="AM11" s="26">
        <v>476.01</v>
      </c>
      <c r="AN11" s="26">
        <v>335.22</v>
      </c>
      <c r="AO11" s="26">
        <v>120.09</v>
      </c>
      <c r="AP11" s="26">
        <v>216.21</v>
      </c>
      <c r="AQ11" s="26">
        <v>71.72</v>
      </c>
      <c r="AR11" s="26">
        <v>260.64</v>
      </c>
      <c r="AS11" s="26">
        <v>39.979999999999997</v>
      </c>
      <c r="AT11" s="26">
        <v>48.02</v>
      </c>
      <c r="AU11" s="26">
        <v>41.57</v>
      </c>
      <c r="AV11" s="26">
        <v>24.44</v>
      </c>
      <c r="AW11" s="26">
        <v>42.1</v>
      </c>
      <c r="AX11" s="26">
        <v>368.99</v>
      </c>
      <c r="AY11" s="26">
        <v>0</v>
      </c>
      <c r="AZ11" s="26">
        <v>116.31</v>
      </c>
      <c r="BA11" s="26">
        <v>60.56</v>
      </c>
      <c r="BB11" s="26">
        <v>283.02</v>
      </c>
      <c r="BC11" s="26">
        <v>59.62</v>
      </c>
      <c r="BD11" s="26">
        <v>0.05</v>
      </c>
      <c r="BE11" s="26">
        <v>0.02</v>
      </c>
      <c r="BF11" s="26">
        <v>0.01</v>
      </c>
      <c r="BG11" s="26">
        <v>0.03</v>
      </c>
      <c r="BH11" s="26">
        <v>0.03</v>
      </c>
      <c r="BI11" s="26">
        <v>0.16</v>
      </c>
      <c r="BJ11" s="26">
        <v>0</v>
      </c>
      <c r="BK11" s="26">
        <v>0.45</v>
      </c>
      <c r="BL11" s="26">
        <v>0</v>
      </c>
      <c r="BM11" s="26">
        <v>0.13</v>
      </c>
      <c r="BN11" s="26">
        <v>0</v>
      </c>
      <c r="BO11" s="26">
        <v>0</v>
      </c>
      <c r="BP11" s="26">
        <v>0</v>
      </c>
      <c r="BQ11" s="26">
        <v>0.03</v>
      </c>
      <c r="BR11" s="26">
        <v>0.05</v>
      </c>
      <c r="BS11" s="26">
        <v>0.35</v>
      </c>
      <c r="BT11" s="26">
        <v>0</v>
      </c>
      <c r="BU11" s="26">
        <v>0</v>
      </c>
      <c r="BV11" s="26">
        <v>7.0000000000000007E-2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165.82</v>
      </c>
      <c r="CC11" s="27">
        <v>9.68</v>
      </c>
      <c r="CE11" s="26">
        <v>39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1.2</v>
      </c>
      <c r="CQ11" s="26">
        <v>0.4</v>
      </c>
    </row>
    <row r="12" spans="1:95" s="26" customFormat="1" ht="15" x14ac:dyDescent="0.25">
      <c r="A12" s="26" t="str">
        <f>"1/6"</f>
        <v>1/6</v>
      </c>
      <c r="B12" s="86" t="s">
        <v>95</v>
      </c>
      <c r="C12" s="27" t="str">
        <f>"25"</f>
        <v>25</v>
      </c>
      <c r="D12" s="27">
        <v>3.18</v>
      </c>
      <c r="E12" s="27">
        <v>3.18</v>
      </c>
      <c r="F12" s="27">
        <v>2.88</v>
      </c>
      <c r="G12" s="27">
        <v>0</v>
      </c>
      <c r="H12" s="27">
        <v>0.18</v>
      </c>
      <c r="I12" s="27">
        <v>39.24</v>
      </c>
      <c r="J12" s="26">
        <v>0.75</v>
      </c>
      <c r="K12" s="26">
        <v>0</v>
      </c>
      <c r="L12" s="26">
        <v>0</v>
      </c>
      <c r="M12" s="26">
        <v>0</v>
      </c>
      <c r="N12" s="26">
        <v>0.18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0.25</v>
      </c>
      <c r="U12" s="26">
        <v>33.5</v>
      </c>
      <c r="V12" s="26">
        <v>35</v>
      </c>
      <c r="W12" s="26">
        <v>13.75</v>
      </c>
      <c r="X12" s="26">
        <v>3</v>
      </c>
      <c r="Y12" s="26">
        <v>48</v>
      </c>
      <c r="Z12" s="26">
        <v>0.63</v>
      </c>
      <c r="AA12" s="26">
        <v>62.5</v>
      </c>
      <c r="AB12" s="26">
        <v>15</v>
      </c>
      <c r="AC12" s="26">
        <v>65</v>
      </c>
      <c r="AD12" s="26">
        <v>0.15</v>
      </c>
      <c r="AE12" s="26">
        <v>0.02</v>
      </c>
      <c r="AF12" s="26">
        <v>0.11</v>
      </c>
      <c r="AG12" s="26">
        <v>0.05</v>
      </c>
      <c r="AH12" s="26">
        <v>0.9</v>
      </c>
      <c r="AI12" s="26">
        <v>0</v>
      </c>
      <c r="AJ12" s="26">
        <v>0</v>
      </c>
      <c r="AK12" s="26">
        <v>0</v>
      </c>
      <c r="AL12" s="26">
        <v>0</v>
      </c>
      <c r="AM12" s="26">
        <v>270.25</v>
      </c>
      <c r="AN12" s="26">
        <v>225.75</v>
      </c>
      <c r="AO12" s="26">
        <v>106</v>
      </c>
      <c r="AP12" s="26">
        <v>152.5</v>
      </c>
      <c r="AQ12" s="26">
        <v>51</v>
      </c>
      <c r="AR12" s="26">
        <v>163</v>
      </c>
      <c r="AS12" s="26">
        <v>177.5</v>
      </c>
      <c r="AT12" s="26">
        <v>196.75</v>
      </c>
      <c r="AU12" s="26">
        <v>307.25</v>
      </c>
      <c r="AV12" s="26">
        <v>85</v>
      </c>
      <c r="AW12" s="26">
        <v>104</v>
      </c>
      <c r="AX12" s="26">
        <v>443.25</v>
      </c>
      <c r="AY12" s="26">
        <v>3.5</v>
      </c>
      <c r="AZ12" s="26">
        <v>99</v>
      </c>
      <c r="BA12" s="26">
        <v>232</v>
      </c>
      <c r="BB12" s="26">
        <v>119</v>
      </c>
      <c r="BC12" s="26">
        <v>73.25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18.53</v>
      </c>
      <c r="CC12" s="27">
        <v>0.2</v>
      </c>
      <c r="CE12" s="26">
        <v>65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0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"36/10"</f>
        <v>36/10</v>
      </c>
      <c r="B15" s="86" t="s">
        <v>98</v>
      </c>
      <c r="C15" s="27" t="str">
        <f>"200"</f>
        <v>200</v>
      </c>
      <c r="D15" s="27">
        <v>3.64</v>
      </c>
      <c r="E15" s="27">
        <v>2.9</v>
      </c>
      <c r="F15" s="27">
        <v>3.34</v>
      </c>
      <c r="G15" s="27">
        <v>0.6</v>
      </c>
      <c r="H15" s="27">
        <v>9.57</v>
      </c>
      <c r="I15" s="27">
        <v>79.549904000000012</v>
      </c>
      <c r="J15" s="26">
        <v>2.36</v>
      </c>
      <c r="K15" s="26">
        <v>0</v>
      </c>
      <c r="L15" s="26">
        <v>0</v>
      </c>
      <c r="M15" s="26">
        <v>0</v>
      </c>
      <c r="N15" s="26">
        <v>7.98</v>
      </c>
      <c r="O15" s="26">
        <v>0.3</v>
      </c>
      <c r="P15" s="26">
        <v>1.28</v>
      </c>
      <c r="Q15" s="26">
        <v>0</v>
      </c>
      <c r="R15" s="26">
        <v>0</v>
      </c>
      <c r="S15" s="26">
        <v>0.26</v>
      </c>
      <c r="T15" s="26">
        <v>0.96</v>
      </c>
      <c r="U15" s="26">
        <v>50.56</v>
      </c>
      <c r="V15" s="26">
        <v>181.7</v>
      </c>
      <c r="W15" s="26">
        <v>110.21</v>
      </c>
      <c r="X15" s="26">
        <v>26.97</v>
      </c>
      <c r="Y15" s="26">
        <v>101.09</v>
      </c>
      <c r="Z15" s="26">
        <v>0.86</v>
      </c>
      <c r="AA15" s="26">
        <v>12</v>
      </c>
      <c r="AB15" s="26">
        <v>8.64</v>
      </c>
      <c r="AC15" s="26">
        <v>22.12</v>
      </c>
      <c r="AD15" s="26">
        <v>0.01</v>
      </c>
      <c r="AE15" s="26">
        <v>0.03</v>
      </c>
      <c r="AF15" s="26">
        <v>0.13</v>
      </c>
      <c r="AG15" s="26">
        <v>0.14000000000000001</v>
      </c>
      <c r="AH15" s="26">
        <v>1.07</v>
      </c>
      <c r="AI15" s="26">
        <v>0.52</v>
      </c>
      <c r="AJ15" s="26">
        <v>0</v>
      </c>
      <c r="AK15" s="26">
        <v>153.22</v>
      </c>
      <c r="AL15" s="26">
        <v>151.34</v>
      </c>
      <c r="AM15" s="26">
        <v>262.11</v>
      </c>
      <c r="AN15" s="26">
        <v>212.44</v>
      </c>
      <c r="AO15" s="26">
        <v>70.95</v>
      </c>
      <c r="AP15" s="26">
        <v>124.83</v>
      </c>
      <c r="AQ15" s="26">
        <v>40.950000000000003</v>
      </c>
      <c r="AR15" s="26">
        <v>139.68</v>
      </c>
      <c r="AS15" s="26">
        <v>1.28</v>
      </c>
      <c r="AT15" s="26">
        <v>2.86</v>
      </c>
      <c r="AU15" s="26">
        <v>2.71</v>
      </c>
      <c r="AV15" s="26">
        <v>0.79</v>
      </c>
      <c r="AW15" s="26">
        <v>1.02</v>
      </c>
      <c r="AX15" s="26">
        <v>9.02</v>
      </c>
      <c r="AY15" s="26">
        <v>2.2599999999999998</v>
      </c>
      <c r="AZ15" s="26">
        <v>0.98</v>
      </c>
      <c r="BA15" s="26">
        <v>0.98</v>
      </c>
      <c r="BB15" s="26">
        <v>174.35</v>
      </c>
      <c r="BC15" s="26">
        <v>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0.01</v>
      </c>
      <c r="BT15" s="26">
        <v>0</v>
      </c>
      <c r="BU15" s="26">
        <v>0</v>
      </c>
      <c r="BV15" s="26">
        <v>0.03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198.6</v>
      </c>
      <c r="CC15" s="27">
        <v>7.82</v>
      </c>
      <c r="CE15" s="26">
        <v>13.44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4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14.07</v>
      </c>
      <c r="E16" s="33">
        <v>10.11</v>
      </c>
      <c r="F16" s="33">
        <v>16.559999999999999</v>
      </c>
      <c r="G16" s="33">
        <v>1.5</v>
      </c>
      <c r="H16" s="33">
        <v>39.15</v>
      </c>
      <c r="I16" s="33">
        <v>356.89</v>
      </c>
      <c r="J16" s="32">
        <v>9.36</v>
      </c>
      <c r="K16" s="32">
        <v>0.15</v>
      </c>
      <c r="L16" s="32">
        <v>0</v>
      </c>
      <c r="M16" s="32">
        <v>0</v>
      </c>
      <c r="N16" s="32">
        <v>16.93</v>
      </c>
      <c r="O16" s="32">
        <v>19.72</v>
      </c>
      <c r="P16" s="32">
        <v>2.5099999999999998</v>
      </c>
      <c r="Q16" s="32">
        <v>0</v>
      </c>
      <c r="R16" s="32">
        <v>0</v>
      </c>
      <c r="S16" s="32">
        <v>0.47</v>
      </c>
      <c r="T16" s="32">
        <v>3.14</v>
      </c>
      <c r="U16" s="32">
        <v>415.32</v>
      </c>
      <c r="V16" s="32">
        <v>468.59</v>
      </c>
      <c r="W16" s="32">
        <v>297.76</v>
      </c>
      <c r="X16" s="32">
        <v>58.75</v>
      </c>
      <c r="Y16" s="32">
        <v>299.57</v>
      </c>
      <c r="Z16" s="32">
        <v>2.34</v>
      </c>
      <c r="AA16" s="32">
        <v>130.5</v>
      </c>
      <c r="AB16" s="32">
        <v>56.64</v>
      </c>
      <c r="AC16" s="32">
        <v>149.41999999999999</v>
      </c>
      <c r="AD16" s="32">
        <v>0.84</v>
      </c>
      <c r="AE16" s="32">
        <v>0.15</v>
      </c>
      <c r="AF16" s="32">
        <v>0.45</v>
      </c>
      <c r="AG16" s="32">
        <v>0.84</v>
      </c>
      <c r="AH16" s="32">
        <v>4.2</v>
      </c>
      <c r="AI16" s="32">
        <v>1.25</v>
      </c>
      <c r="AJ16" s="32">
        <v>0</v>
      </c>
      <c r="AK16" s="32">
        <v>379.78</v>
      </c>
      <c r="AL16" s="32">
        <v>375.09</v>
      </c>
      <c r="AM16" s="32">
        <v>1159.92</v>
      </c>
      <c r="AN16" s="32">
        <v>825.41</v>
      </c>
      <c r="AO16" s="32">
        <v>327.14</v>
      </c>
      <c r="AP16" s="32">
        <v>554.39</v>
      </c>
      <c r="AQ16" s="32">
        <v>187.81</v>
      </c>
      <c r="AR16" s="32">
        <v>670.42</v>
      </c>
      <c r="AS16" s="32">
        <v>285.81</v>
      </c>
      <c r="AT16" s="32">
        <v>339.68</v>
      </c>
      <c r="AU16" s="32">
        <v>429.63</v>
      </c>
      <c r="AV16" s="32">
        <v>152.22999999999999</v>
      </c>
      <c r="AW16" s="32">
        <v>218.32</v>
      </c>
      <c r="AX16" s="32">
        <v>1409.61</v>
      </c>
      <c r="AY16" s="32">
        <v>5.76</v>
      </c>
      <c r="AZ16" s="32">
        <v>407.93</v>
      </c>
      <c r="BA16" s="32">
        <v>378.99</v>
      </c>
      <c r="BB16" s="32">
        <v>633.98</v>
      </c>
      <c r="BC16" s="32">
        <v>201.63</v>
      </c>
      <c r="BD16" s="32">
        <v>0.19</v>
      </c>
      <c r="BE16" s="32">
        <v>0.09</v>
      </c>
      <c r="BF16" s="32">
        <v>0.05</v>
      </c>
      <c r="BG16" s="32">
        <v>0.11</v>
      </c>
      <c r="BH16" s="32">
        <v>0.12</v>
      </c>
      <c r="BI16" s="32">
        <v>0.56000000000000005</v>
      </c>
      <c r="BJ16" s="32">
        <v>0</v>
      </c>
      <c r="BK16" s="32">
        <v>1.65</v>
      </c>
      <c r="BL16" s="32">
        <v>0</v>
      </c>
      <c r="BM16" s="32">
        <v>0.51</v>
      </c>
      <c r="BN16" s="32">
        <v>0</v>
      </c>
      <c r="BO16" s="32">
        <v>0</v>
      </c>
      <c r="BP16" s="32">
        <v>0</v>
      </c>
      <c r="BQ16" s="32">
        <v>0.11</v>
      </c>
      <c r="BR16" s="32">
        <v>0.17</v>
      </c>
      <c r="BS16" s="32">
        <v>1.56</v>
      </c>
      <c r="BT16" s="32">
        <v>0</v>
      </c>
      <c r="BU16" s="32">
        <v>0</v>
      </c>
      <c r="BV16" s="32">
        <v>0.36</v>
      </c>
      <c r="BW16" s="32">
        <v>0.01</v>
      </c>
      <c r="BX16" s="32">
        <v>0</v>
      </c>
      <c r="BY16" s="32">
        <v>0</v>
      </c>
      <c r="BZ16" s="32">
        <v>0</v>
      </c>
      <c r="CA16" s="32">
        <v>0</v>
      </c>
      <c r="CB16" s="32">
        <v>392.73</v>
      </c>
      <c r="CC16" s="33">
        <f>SUM($CC$9:$CC$15)</f>
        <v>17.7</v>
      </c>
      <c r="CD16" s="32" t="e">
        <f>$I$16/#REF!*100</f>
        <v>#REF!</v>
      </c>
      <c r="CE16" s="32">
        <v>139.94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5.2</v>
      </c>
      <c r="CQ16" s="32">
        <v>0.4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0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0</v>
      </c>
      <c r="CD19" s="32" t="e">
        <f>$I$19/#REF!*100</f>
        <v>#REF!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"32/1"</f>
        <v>32/1</v>
      </c>
      <c r="B21" s="86" t="s">
        <v>152</v>
      </c>
      <c r="C21" s="27" t="str">
        <f>"60"</f>
        <v>60</v>
      </c>
      <c r="D21" s="27">
        <v>0.83</v>
      </c>
      <c r="E21" s="27">
        <v>0</v>
      </c>
      <c r="F21" s="27">
        <v>2.11</v>
      </c>
      <c r="G21" s="27">
        <v>2.11</v>
      </c>
      <c r="H21" s="27">
        <v>5.41</v>
      </c>
      <c r="I21" s="27">
        <v>40.701717504000001</v>
      </c>
      <c r="J21" s="26">
        <v>0.26</v>
      </c>
      <c r="K21" s="26">
        <v>1.37</v>
      </c>
      <c r="L21" s="26">
        <v>0</v>
      </c>
      <c r="M21" s="26">
        <v>0</v>
      </c>
      <c r="N21" s="26">
        <v>4.05</v>
      </c>
      <c r="O21" s="26">
        <v>0.05</v>
      </c>
      <c r="P21" s="26">
        <v>1.31</v>
      </c>
      <c r="Q21" s="26">
        <v>0</v>
      </c>
      <c r="R21" s="26">
        <v>0</v>
      </c>
      <c r="S21" s="26">
        <v>0.06</v>
      </c>
      <c r="T21" s="26">
        <v>0.87</v>
      </c>
      <c r="U21" s="26">
        <v>133.19999999999999</v>
      </c>
      <c r="V21" s="26">
        <v>134.01</v>
      </c>
      <c r="W21" s="26">
        <v>20.45</v>
      </c>
      <c r="X21" s="26">
        <v>11.58</v>
      </c>
      <c r="Y21" s="26">
        <v>22.77</v>
      </c>
      <c r="Z21" s="26">
        <v>0.74</v>
      </c>
      <c r="AA21" s="26">
        <v>0</v>
      </c>
      <c r="AB21" s="26">
        <v>4.9400000000000004</v>
      </c>
      <c r="AC21" s="26">
        <v>1.19</v>
      </c>
      <c r="AD21" s="26">
        <v>0.98</v>
      </c>
      <c r="AE21" s="26">
        <v>0.01</v>
      </c>
      <c r="AF21" s="26">
        <v>0.02</v>
      </c>
      <c r="AG21" s="26">
        <v>0.09</v>
      </c>
      <c r="AH21" s="26">
        <v>0.24</v>
      </c>
      <c r="AI21" s="26">
        <v>1.1599999999999999</v>
      </c>
      <c r="AJ21" s="26">
        <v>0</v>
      </c>
      <c r="AK21" s="26">
        <v>0</v>
      </c>
      <c r="AL21" s="26">
        <v>0</v>
      </c>
      <c r="AM21" s="26">
        <v>38.58</v>
      </c>
      <c r="AN21" s="26">
        <v>51.75</v>
      </c>
      <c r="AO21" s="26">
        <v>11.4</v>
      </c>
      <c r="AP21" s="26">
        <v>30.25</v>
      </c>
      <c r="AQ21" s="26">
        <v>8.07</v>
      </c>
      <c r="AR21" s="26">
        <v>25.72</v>
      </c>
      <c r="AS21" s="26">
        <v>22.84</v>
      </c>
      <c r="AT21" s="26">
        <v>40.86</v>
      </c>
      <c r="AU21" s="26">
        <v>182.38</v>
      </c>
      <c r="AV21" s="26">
        <v>8.4499999999999993</v>
      </c>
      <c r="AW21" s="26">
        <v>21.49</v>
      </c>
      <c r="AX21" s="26">
        <v>154.30000000000001</v>
      </c>
      <c r="AY21" s="26">
        <v>0</v>
      </c>
      <c r="AZ21" s="26">
        <v>26.95</v>
      </c>
      <c r="BA21" s="26">
        <v>35.92</v>
      </c>
      <c r="BB21" s="26">
        <v>28.49</v>
      </c>
      <c r="BC21" s="26">
        <v>8.49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0.13</v>
      </c>
      <c r="BL21" s="26">
        <v>0</v>
      </c>
      <c r="BM21" s="26">
        <v>0.08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0.49</v>
      </c>
      <c r="BT21" s="26">
        <v>0.01</v>
      </c>
      <c r="BU21" s="26">
        <v>0</v>
      </c>
      <c r="BV21" s="26">
        <v>1.21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51.04</v>
      </c>
      <c r="CC21" s="27">
        <v>0</v>
      </c>
      <c r="CE21" s="26">
        <v>0.82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"16/2"</f>
        <v>16/2</v>
      </c>
      <c r="B22" s="86" t="s">
        <v>104</v>
      </c>
      <c r="C22" s="27" t="str">
        <f>"200"</f>
        <v>200</v>
      </c>
      <c r="D22" s="27">
        <v>3.92</v>
      </c>
      <c r="E22" s="27">
        <v>0</v>
      </c>
      <c r="F22" s="27">
        <v>2.76</v>
      </c>
      <c r="G22" s="27">
        <v>2.76</v>
      </c>
      <c r="H22" s="27">
        <v>16.920000000000002</v>
      </c>
      <c r="I22" s="27">
        <v>104.703596</v>
      </c>
      <c r="J22" s="26">
        <v>0.37</v>
      </c>
      <c r="K22" s="26">
        <v>1.56</v>
      </c>
      <c r="L22" s="26">
        <v>0</v>
      </c>
      <c r="M22" s="26">
        <v>0</v>
      </c>
      <c r="N22" s="26">
        <v>2.33</v>
      </c>
      <c r="O22" s="26">
        <v>12.25</v>
      </c>
      <c r="P22" s="26">
        <v>2.34</v>
      </c>
      <c r="Q22" s="26">
        <v>0</v>
      </c>
      <c r="R22" s="26">
        <v>0</v>
      </c>
      <c r="S22" s="26">
        <v>0.15</v>
      </c>
      <c r="T22" s="26">
        <v>1.44</v>
      </c>
      <c r="U22" s="26">
        <v>161.37</v>
      </c>
      <c r="V22" s="26">
        <v>401.7</v>
      </c>
      <c r="W22" s="26">
        <v>21.66</v>
      </c>
      <c r="X22" s="26">
        <v>25.71</v>
      </c>
      <c r="Y22" s="26">
        <v>61.95</v>
      </c>
      <c r="Z22" s="26">
        <v>1.39</v>
      </c>
      <c r="AA22" s="26">
        <v>0</v>
      </c>
      <c r="AB22" s="26">
        <v>1090.08</v>
      </c>
      <c r="AC22" s="26">
        <v>201.74</v>
      </c>
      <c r="AD22" s="26">
        <v>1.22</v>
      </c>
      <c r="AE22" s="26">
        <v>0.15</v>
      </c>
      <c r="AF22" s="26">
        <v>0.06</v>
      </c>
      <c r="AG22" s="26">
        <v>0.9</v>
      </c>
      <c r="AH22" s="26">
        <v>1.91</v>
      </c>
      <c r="AI22" s="26">
        <v>4.5199999999999996</v>
      </c>
      <c r="AJ22" s="26">
        <v>0</v>
      </c>
      <c r="AK22" s="26">
        <v>0</v>
      </c>
      <c r="AL22" s="26">
        <v>0</v>
      </c>
      <c r="AM22" s="26">
        <v>224.7</v>
      </c>
      <c r="AN22" s="26">
        <v>216.52</v>
      </c>
      <c r="AO22" s="26">
        <v>30.3</v>
      </c>
      <c r="AP22" s="26">
        <v>122.66</v>
      </c>
      <c r="AQ22" s="26">
        <v>42.18</v>
      </c>
      <c r="AR22" s="26">
        <v>142.91999999999999</v>
      </c>
      <c r="AS22" s="26">
        <v>141.04</v>
      </c>
      <c r="AT22" s="26">
        <v>273.11</v>
      </c>
      <c r="AU22" s="26">
        <v>311</v>
      </c>
      <c r="AV22" s="26">
        <v>63.19</v>
      </c>
      <c r="AW22" s="26">
        <v>135.26</v>
      </c>
      <c r="AX22" s="26">
        <v>507.45</v>
      </c>
      <c r="AY22" s="26">
        <v>41.83</v>
      </c>
      <c r="AZ22" s="26">
        <v>96.43</v>
      </c>
      <c r="BA22" s="26">
        <v>116.21</v>
      </c>
      <c r="BB22" s="26">
        <v>98.62</v>
      </c>
      <c r="BC22" s="26">
        <v>37.200000000000003</v>
      </c>
      <c r="BD22" s="26">
        <v>7.0000000000000007E-2</v>
      </c>
      <c r="BE22" s="26">
        <v>0.03</v>
      </c>
      <c r="BF22" s="26">
        <v>0.02</v>
      </c>
      <c r="BG22" s="26">
        <v>0.04</v>
      </c>
      <c r="BH22" s="26">
        <v>0.04</v>
      </c>
      <c r="BI22" s="26">
        <v>0.21</v>
      </c>
      <c r="BJ22" s="26">
        <v>0</v>
      </c>
      <c r="BK22" s="26">
        <v>0.23</v>
      </c>
      <c r="BL22" s="26">
        <v>0</v>
      </c>
      <c r="BM22" s="26">
        <v>0.16</v>
      </c>
      <c r="BN22" s="26">
        <v>0.01</v>
      </c>
      <c r="BO22" s="26">
        <v>0.02</v>
      </c>
      <c r="BP22" s="26">
        <v>0</v>
      </c>
      <c r="BQ22" s="26">
        <v>0.04</v>
      </c>
      <c r="BR22" s="26">
        <v>0.04</v>
      </c>
      <c r="BS22" s="26">
        <v>0.71</v>
      </c>
      <c r="BT22" s="26">
        <v>0.01</v>
      </c>
      <c r="BU22" s="26">
        <v>0</v>
      </c>
      <c r="BV22" s="26">
        <v>1.54</v>
      </c>
      <c r="BW22" s="26">
        <v>0.02</v>
      </c>
      <c r="BX22" s="26">
        <v>0</v>
      </c>
      <c r="BY22" s="26">
        <v>0</v>
      </c>
      <c r="BZ22" s="26">
        <v>0</v>
      </c>
      <c r="CA22" s="26">
        <v>0</v>
      </c>
      <c r="CB22" s="26">
        <v>192.66</v>
      </c>
      <c r="CC22" s="27">
        <v>0</v>
      </c>
      <c r="CE22" s="26">
        <v>181.68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"3/8"</f>
        <v>3/8</v>
      </c>
      <c r="B23" s="86" t="s">
        <v>105</v>
      </c>
      <c r="C23" s="27" t="str">
        <f>"150"</f>
        <v>150</v>
      </c>
      <c r="D23" s="27">
        <v>7.5</v>
      </c>
      <c r="E23" s="27">
        <v>6.3</v>
      </c>
      <c r="F23" s="27">
        <v>9.25</v>
      </c>
      <c r="G23" s="27">
        <v>4.9000000000000004</v>
      </c>
      <c r="H23" s="27">
        <v>16.489999999999998</v>
      </c>
      <c r="I23" s="27">
        <v>177.51786075000001</v>
      </c>
      <c r="J23" s="26">
        <v>3.92</v>
      </c>
      <c r="K23" s="26">
        <v>2.93</v>
      </c>
      <c r="L23" s="26">
        <v>3.26</v>
      </c>
      <c r="M23" s="26">
        <v>0</v>
      </c>
      <c r="N23" s="26">
        <v>2.11</v>
      </c>
      <c r="O23" s="26">
        <v>12.81</v>
      </c>
      <c r="P23" s="26">
        <v>1.57</v>
      </c>
      <c r="Q23" s="26">
        <v>0</v>
      </c>
      <c r="R23" s="26">
        <v>0</v>
      </c>
      <c r="S23" s="26">
        <v>0.21</v>
      </c>
      <c r="T23" s="26">
        <v>2.99</v>
      </c>
      <c r="U23" s="26">
        <v>448.19</v>
      </c>
      <c r="V23" s="26">
        <v>655.28</v>
      </c>
      <c r="W23" s="26">
        <v>31.65</v>
      </c>
      <c r="X23" s="26">
        <v>34.4</v>
      </c>
      <c r="Y23" s="26">
        <v>114.86</v>
      </c>
      <c r="Z23" s="26">
        <v>1.7</v>
      </c>
      <c r="AA23" s="26">
        <v>0</v>
      </c>
      <c r="AB23" s="26">
        <v>45</v>
      </c>
      <c r="AC23" s="26">
        <v>9.19</v>
      </c>
      <c r="AD23" s="26">
        <v>2.36</v>
      </c>
      <c r="AE23" s="26">
        <v>0.1</v>
      </c>
      <c r="AF23" s="26">
        <v>0.1</v>
      </c>
      <c r="AG23" s="26">
        <v>2.08</v>
      </c>
      <c r="AH23" s="26">
        <v>5.16</v>
      </c>
      <c r="AI23" s="26">
        <v>10.26</v>
      </c>
      <c r="AJ23" s="26">
        <v>0</v>
      </c>
      <c r="AK23" s="26">
        <v>0</v>
      </c>
      <c r="AL23" s="26">
        <v>0</v>
      </c>
      <c r="AM23" s="26">
        <v>143.44</v>
      </c>
      <c r="AN23" s="26">
        <v>139.04</v>
      </c>
      <c r="AO23" s="26">
        <v>36.6</v>
      </c>
      <c r="AP23" s="26">
        <v>91.4</v>
      </c>
      <c r="AQ23" s="26">
        <v>34.42</v>
      </c>
      <c r="AR23" s="26">
        <v>88.94</v>
      </c>
      <c r="AS23" s="26">
        <v>96.71</v>
      </c>
      <c r="AT23" s="26">
        <v>205.19</v>
      </c>
      <c r="AU23" s="26">
        <v>161.66999999999999</v>
      </c>
      <c r="AV23" s="26">
        <v>43.26</v>
      </c>
      <c r="AW23" s="26">
        <v>54.27</v>
      </c>
      <c r="AX23" s="26">
        <v>399.63</v>
      </c>
      <c r="AY23" s="26">
        <v>1.8</v>
      </c>
      <c r="AZ23" s="26">
        <v>153.96</v>
      </c>
      <c r="BA23" s="26">
        <v>112.18</v>
      </c>
      <c r="BB23" s="26">
        <v>83.15</v>
      </c>
      <c r="BC23" s="26">
        <v>23.84</v>
      </c>
      <c r="BD23" s="26">
        <v>0.16</v>
      </c>
      <c r="BE23" s="26">
        <v>0.08</v>
      </c>
      <c r="BF23" s="26">
        <v>0.04</v>
      </c>
      <c r="BG23" s="26">
        <v>0.09</v>
      </c>
      <c r="BH23" s="26">
        <v>0.16</v>
      </c>
      <c r="BI23" s="26">
        <v>0.49</v>
      </c>
      <c r="BJ23" s="26">
        <v>0.02</v>
      </c>
      <c r="BK23" s="26">
        <v>0.38</v>
      </c>
      <c r="BL23" s="26">
        <v>0.01</v>
      </c>
      <c r="BM23" s="26">
        <v>0.21</v>
      </c>
      <c r="BN23" s="26">
        <v>1.1100000000000001</v>
      </c>
      <c r="BO23" s="26">
        <v>0.03</v>
      </c>
      <c r="BP23" s="26">
        <v>0</v>
      </c>
      <c r="BQ23" s="26">
        <v>7.0000000000000007E-2</v>
      </c>
      <c r="BR23" s="26">
        <v>0.11</v>
      </c>
      <c r="BS23" s="26">
        <v>1.1599999999999999</v>
      </c>
      <c r="BT23" s="26">
        <v>0.02</v>
      </c>
      <c r="BU23" s="26">
        <v>0</v>
      </c>
      <c r="BV23" s="26">
        <v>2.83</v>
      </c>
      <c r="BW23" s="26">
        <v>0.03</v>
      </c>
      <c r="BX23" s="26">
        <v>0.04</v>
      </c>
      <c r="BY23" s="26">
        <v>0</v>
      </c>
      <c r="BZ23" s="26">
        <v>0</v>
      </c>
      <c r="CA23" s="26">
        <v>0</v>
      </c>
      <c r="CB23" s="26">
        <v>146.16</v>
      </c>
      <c r="CC23" s="27">
        <v>0</v>
      </c>
      <c r="CE23" s="26">
        <v>7.5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1.1299999999999999</v>
      </c>
    </row>
    <row r="24" spans="1:95" s="26" customFormat="1" ht="15" x14ac:dyDescent="0.25">
      <c r="A24" s="26" t="str">
        <f>"8/10"</f>
        <v>8/10</v>
      </c>
      <c r="B24" s="86" t="s">
        <v>106</v>
      </c>
      <c r="C24" s="27" t="str">
        <f>"200"</f>
        <v>200</v>
      </c>
      <c r="D24" s="27">
        <v>0.27</v>
      </c>
      <c r="E24" s="27">
        <v>0</v>
      </c>
      <c r="F24" s="27">
        <v>0.19</v>
      </c>
      <c r="G24" s="27">
        <v>0.19</v>
      </c>
      <c r="H24" s="27">
        <v>17.54</v>
      </c>
      <c r="I24" s="27">
        <v>69.035849999999982</v>
      </c>
      <c r="J24" s="26">
        <v>0.05</v>
      </c>
      <c r="K24" s="26">
        <v>0</v>
      </c>
      <c r="L24" s="26">
        <v>0</v>
      </c>
      <c r="M24" s="26">
        <v>0</v>
      </c>
      <c r="N24" s="26">
        <v>16.100000000000001</v>
      </c>
      <c r="O24" s="26">
        <v>0.33</v>
      </c>
      <c r="P24" s="26">
        <v>1.1100000000000001</v>
      </c>
      <c r="Q24" s="26">
        <v>0</v>
      </c>
      <c r="R24" s="26">
        <v>0</v>
      </c>
      <c r="S24" s="26">
        <v>0.5</v>
      </c>
      <c r="T24" s="26">
        <v>0.31</v>
      </c>
      <c r="U24" s="26">
        <v>10.89</v>
      </c>
      <c r="V24" s="26">
        <v>153.15</v>
      </c>
      <c r="W24" s="26">
        <v>10.38</v>
      </c>
      <c r="X24" s="26">
        <v>8.27</v>
      </c>
      <c r="Y24" s="26">
        <v>7.95</v>
      </c>
      <c r="Z24" s="26">
        <v>1.03</v>
      </c>
      <c r="AA24" s="26">
        <v>0</v>
      </c>
      <c r="AB24" s="26">
        <v>13.5</v>
      </c>
      <c r="AC24" s="26">
        <v>2.5</v>
      </c>
      <c r="AD24" s="26">
        <v>0.17</v>
      </c>
      <c r="AE24" s="26">
        <v>0.01</v>
      </c>
      <c r="AF24" s="26">
        <v>0.01</v>
      </c>
      <c r="AG24" s="26">
        <v>0.17</v>
      </c>
      <c r="AH24" s="26">
        <v>0.25</v>
      </c>
      <c r="AI24" s="26">
        <v>1.66</v>
      </c>
      <c r="AJ24" s="26">
        <v>0</v>
      </c>
      <c r="AK24" s="26">
        <v>0</v>
      </c>
      <c r="AL24" s="26">
        <v>0</v>
      </c>
      <c r="AM24" s="26">
        <v>7.45</v>
      </c>
      <c r="AN24" s="26">
        <v>7.06</v>
      </c>
      <c r="AO24" s="26">
        <v>1.18</v>
      </c>
      <c r="AP24" s="26">
        <v>4.3099999999999996</v>
      </c>
      <c r="AQ24" s="26">
        <v>1.18</v>
      </c>
      <c r="AR24" s="26">
        <v>3.53</v>
      </c>
      <c r="AS24" s="26">
        <v>6.66</v>
      </c>
      <c r="AT24" s="26">
        <v>3.92</v>
      </c>
      <c r="AU24" s="26">
        <v>30.58</v>
      </c>
      <c r="AV24" s="26">
        <v>2.74</v>
      </c>
      <c r="AW24" s="26">
        <v>5.49</v>
      </c>
      <c r="AX24" s="26">
        <v>16.46</v>
      </c>
      <c r="AY24" s="26">
        <v>0</v>
      </c>
      <c r="AZ24" s="26">
        <v>5.0999999999999996</v>
      </c>
      <c r="BA24" s="26">
        <v>6.27</v>
      </c>
      <c r="BB24" s="26">
        <v>2.35</v>
      </c>
      <c r="BC24" s="26">
        <v>1.96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245.78</v>
      </c>
      <c r="CC24" s="27">
        <v>8.2799999999999994</v>
      </c>
      <c r="CE24" s="26">
        <v>2.25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107</v>
      </c>
      <c r="C25" s="27" t="str">
        <f>"20"</f>
        <v>20</v>
      </c>
      <c r="D25" s="27">
        <v>1.32</v>
      </c>
      <c r="E25" s="27">
        <v>0</v>
      </c>
      <c r="F25" s="27">
        <v>0.13</v>
      </c>
      <c r="G25" s="27">
        <v>0.13</v>
      </c>
      <c r="H25" s="27">
        <v>9.3800000000000008</v>
      </c>
      <c r="I25" s="27">
        <v>44.780199999999994</v>
      </c>
      <c r="J25" s="26">
        <v>0</v>
      </c>
      <c r="K25" s="26">
        <v>0</v>
      </c>
      <c r="L25" s="26">
        <v>0</v>
      </c>
      <c r="M25" s="26">
        <v>0</v>
      </c>
      <c r="N25" s="26">
        <v>0.22</v>
      </c>
      <c r="O25" s="26">
        <v>9.1199999999999992</v>
      </c>
      <c r="P25" s="26">
        <v>0.04</v>
      </c>
      <c r="Q25" s="26">
        <v>0</v>
      </c>
      <c r="R25" s="26">
        <v>0</v>
      </c>
      <c r="S25" s="26">
        <v>0</v>
      </c>
      <c r="T25" s="26">
        <v>0.36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101.79</v>
      </c>
      <c r="AN25" s="26">
        <v>33.76</v>
      </c>
      <c r="AO25" s="26">
        <v>20.010000000000002</v>
      </c>
      <c r="AP25" s="26">
        <v>40.020000000000003</v>
      </c>
      <c r="AQ25" s="26">
        <v>15.14</v>
      </c>
      <c r="AR25" s="26">
        <v>72.38</v>
      </c>
      <c r="AS25" s="26">
        <v>44.89</v>
      </c>
      <c r="AT25" s="26">
        <v>62.64</v>
      </c>
      <c r="AU25" s="26">
        <v>51.68</v>
      </c>
      <c r="AV25" s="26">
        <v>27.14</v>
      </c>
      <c r="AW25" s="26">
        <v>48.02</v>
      </c>
      <c r="AX25" s="26">
        <v>401.59</v>
      </c>
      <c r="AY25" s="26">
        <v>0</v>
      </c>
      <c r="AZ25" s="26">
        <v>130.85</v>
      </c>
      <c r="BA25" s="26">
        <v>56.9</v>
      </c>
      <c r="BB25" s="26">
        <v>37.76</v>
      </c>
      <c r="BC25" s="26">
        <v>29.93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0.01</v>
      </c>
      <c r="BT25" s="26">
        <v>0</v>
      </c>
      <c r="BU25" s="26">
        <v>0</v>
      </c>
      <c r="BV25" s="26">
        <v>0.06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7.82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"20"</f>
        <v>20</v>
      </c>
      <c r="D26" s="27">
        <v>1.32</v>
      </c>
      <c r="E26" s="27">
        <v>0</v>
      </c>
      <c r="F26" s="27">
        <v>0.24</v>
      </c>
      <c r="G26" s="27">
        <v>0.24</v>
      </c>
      <c r="H26" s="27">
        <v>8.34</v>
      </c>
      <c r="I26" s="27">
        <v>38.676000000000002</v>
      </c>
      <c r="J26" s="26">
        <v>0.04</v>
      </c>
      <c r="K26" s="26">
        <v>0</v>
      </c>
      <c r="L26" s="26">
        <v>0</v>
      </c>
      <c r="M26" s="26">
        <v>0</v>
      </c>
      <c r="N26" s="26">
        <v>0.24</v>
      </c>
      <c r="O26" s="26">
        <v>6.44</v>
      </c>
      <c r="P26" s="26">
        <v>1.66</v>
      </c>
      <c r="Q26" s="26">
        <v>0</v>
      </c>
      <c r="R26" s="26">
        <v>0</v>
      </c>
      <c r="S26" s="26">
        <v>0.2</v>
      </c>
      <c r="T26" s="26">
        <v>0.5</v>
      </c>
      <c r="U26" s="26">
        <v>122</v>
      </c>
      <c r="V26" s="26">
        <v>49</v>
      </c>
      <c r="W26" s="26">
        <v>7</v>
      </c>
      <c r="X26" s="26">
        <v>9.4</v>
      </c>
      <c r="Y26" s="26">
        <v>31.6</v>
      </c>
      <c r="Z26" s="26">
        <v>0.78</v>
      </c>
      <c r="AA26" s="26">
        <v>0</v>
      </c>
      <c r="AB26" s="26">
        <v>1</v>
      </c>
      <c r="AC26" s="26">
        <v>0.2</v>
      </c>
      <c r="AD26" s="26">
        <v>0.28000000000000003</v>
      </c>
      <c r="AE26" s="26">
        <v>0.04</v>
      </c>
      <c r="AF26" s="26">
        <v>0.02</v>
      </c>
      <c r="AG26" s="26">
        <v>0.14000000000000001</v>
      </c>
      <c r="AH26" s="26">
        <v>0.4</v>
      </c>
      <c r="AI26" s="26">
        <v>0</v>
      </c>
      <c r="AJ26" s="26">
        <v>0</v>
      </c>
      <c r="AK26" s="26">
        <v>0</v>
      </c>
      <c r="AL26" s="26">
        <v>0</v>
      </c>
      <c r="AM26" s="26">
        <v>85.4</v>
      </c>
      <c r="AN26" s="26">
        <v>44.6</v>
      </c>
      <c r="AO26" s="26">
        <v>18.600000000000001</v>
      </c>
      <c r="AP26" s="26">
        <v>39.6</v>
      </c>
      <c r="AQ26" s="26">
        <v>16</v>
      </c>
      <c r="AR26" s="26">
        <v>74.2</v>
      </c>
      <c r="AS26" s="26">
        <v>59.4</v>
      </c>
      <c r="AT26" s="26">
        <v>58.2</v>
      </c>
      <c r="AU26" s="26">
        <v>92.8</v>
      </c>
      <c r="AV26" s="26">
        <v>24.8</v>
      </c>
      <c r="AW26" s="26">
        <v>62</v>
      </c>
      <c r="AX26" s="26">
        <v>305.8</v>
      </c>
      <c r="AY26" s="26">
        <v>0</v>
      </c>
      <c r="AZ26" s="26">
        <v>105.2</v>
      </c>
      <c r="BA26" s="26">
        <v>58.2</v>
      </c>
      <c r="BB26" s="26">
        <v>36</v>
      </c>
      <c r="BC26" s="26">
        <v>26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0.1</v>
      </c>
      <c r="BW26" s="26">
        <v>0.02</v>
      </c>
      <c r="BX26" s="26">
        <v>0</v>
      </c>
      <c r="BY26" s="26">
        <v>0</v>
      </c>
      <c r="BZ26" s="26">
        <v>0</v>
      </c>
      <c r="CA26" s="26">
        <v>0</v>
      </c>
      <c r="CB26" s="26">
        <v>9.4</v>
      </c>
      <c r="CC26" s="27">
        <v>0</v>
      </c>
      <c r="CE26" s="26">
        <v>0.17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109</v>
      </c>
      <c r="C27" s="33"/>
      <c r="D27" s="33">
        <v>15.16</v>
      </c>
      <c r="E27" s="33">
        <v>6.3</v>
      </c>
      <c r="F27" s="33">
        <v>14.68</v>
      </c>
      <c r="G27" s="33">
        <v>10.33</v>
      </c>
      <c r="H27" s="33">
        <v>74.08</v>
      </c>
      <c r="I27" s="33">
        <v>475.42</v>
      </c>
      <c r="J27" s="32">
        <v>4.6399999999999997</v>
      </c>
      <c r="K27" s="32">
        <v>5.85</v>
      </c>
      <c r="L27" s="32">
        <v>3.26</v>
      </c>
      <c r="M27" s="32">
        <v>0</v>
      </c>
      <c r="N27" s="32">
        <v>25.04</v>
      </c>
      <c r="O27" s="32">
        <v>41</v>
      </c>
      <c r="P27" s="32">
        <v>8.0299999999999994</v>
      </c>
      <c r="Q27" s="32">
        <v>0</v>
      </c>
      <c r="R27" s="32">
        <v>0</v>
      </c>
      <c r="S27" s="32">
        <v>1.1100000000000001</v>
      </c>
      <c r="T27" s="32">
        <v>6.48</v>
      </c>
      <c r="U27" s="32">
        <v>875.65</v>
      </c>
      <c r="V27" s="32">
        <v>1393.14</v>
      </c>
      <c r="W27" s="32">
        <v>91.13</v>
      </c>
      <c r="X27" s="32">
        <v>89.36</v>
      </c>
      <c r="Y27" s="32">
        <v>239.13</v>
      </c>
      <c r="Z27" s="32">
        <v>5.64</v>
      </c>
      <c r="AA27" s="32">
        <v>0</v>
      </c>
      <c r="AB27" s="32">
        <v>1154.52</v>
      </c>
      <c r="AC27" s="32">
        <v>214.81</v>
      </c>
      <c r="AD27" s="32">
        <v>5.0199999999999996</v>
      </c>
      <c r="AE27" s="32">
        <v>0.3</v>
      </c>
      <c r="AF27" s="32">
        <v>0.2</v>
      </c>
      <c r="AG27" s="32">
        <v>3.36</v>
      </c>
      <c r="AH27" s="32">
        <v>7.96</v>
      </c>
      <c r="AI27" s="32">
        <v>17.600000000000001</v>
      </c>
      <c r="AJ27" s="32">
        <v>0</v>
      </c>
      <c r="AK27" s="32">
        <v>0</v>
      </c>
      <c r="AL27" s="32">
        <v>0</v>
      </c>
      <c r="AM27" s="32">
        <v>601.36</v>
      </c>
      <c r="AN27" s="32">
        <v>492.73</v>
      </c>
      <c r="AO27" s="32">
        <v>118.09</v>
      </c>
      <c r="AP27" s="32">
        <v>328.24</v>
      </c>
      <c r="AQ27" s="32">
        <v>116.98</v>
      </c>
      <c r="AR27" s="32">
        <v>407.69</v>
      </c>
      <c r="AS27" s="32">
        <v>371.55</v>
      </c>
      <c r="AT27" s="32">
        <v>643.92999999999995</v>
      </c>
      <c r="AU27" s="32">
        <v>830.1</v>
      </c>
      <c r="AV27" s="32">
        <v>169.59</v>
      </c>
      <c r="AW27" s="32">
        <v>326.54000000000002</v>
      </c>
      <c r="AX27" s="32">
        <v>1785.24</v>
      </c>
      <c r="AY27" s="32">
        <v>43.62</v>
      </c>
      <c r="AZ27" s="32">
        <v>518.48</v>
      </c>
      <c r="BA27" s="32">
        <v>385.68</v>
      </c>
      <c r="BB27" s="32">
        <v>286.37</v>
      </c>
      <c r="BC27" s="32">
        <v>127.42</v>
      </c>
      <c r="BD27" s="32">
        <v>0.28000000000000003</v>
      </c>
      <c r="BE27" s="32">
        <v>0.14000000000000001</v>
      </c>
      <c r="BF27" s="32">
        <v>7.0000000000000007E-2</v>
      </c>
      <c r="BG27" s="32">
        <v>0.16</v>
      </c>
      <c r="BH27" s="32">
        <v>0.24</v>
      </c>
      <c r="BI27" s="32">
        <v>0.86</v>
      </c>
      <c r="BJ27" s="32">
        <v>0.02</v>
      </c>
      <c r="BK27" s="32">
        <v>0.78</v>
      </c>
      <c r="BL27" s="32">
        <v>0.01</v>
      </c>
      <c r="BM27" s="32">
        <v>0.46</v>
      </c>
      <c r="BN27" s="32">
        <v>1.1299999999999999</v>
      </c>
      <c r="BO27" s="32">
        <v>0.06</v>
      </c>
      <c r="BP27" s="32">
        <v>0</v>
      </c>
      <c r="BQ27" s="32">
        <v>0.13</v>
      </c>
      <c r="BR27" s="32">
        <v>0.19</v>
      </c>
      <c r="BS27" s="32">
        <v>2.39</v>
      </c>
      <c r="BT27" s="32">
        <v>0.05</v>
      </c>
      <c r="BU27" s="32">
        <v>0</v>
      </c>
      <c r="BV27" s="32">
        <v>5.74</v>
      </c>
      <c r="BW27" s="32">
        <v>7.0000000000000007E-2</v>
      </c>
      <c r="BX27" s="32">
        <v>0.04</v>
      </c>
      <c r="BY27" s="32">
        <v>0</v>
      </c>
      <c r="BZ27" s="32">
        <v>0</v>
      </c>
      <c r="CA27" s="32">
        <v>0</v>
      </c>
      <c r="CB27" s="32">
        <v>652.86</v>
      </c>
      <c r="CC27" s="33">
        <f>SUM($CC$20:$CC$26)</f>
        <v>8.2799999999999994</v>
      </c>
      <c r="CD27" s="32" t="e">
        <f>$I$27/#REF!*100</f>
        <v>#REF!</v>
      </c>
      <c r="CE27" s="32">
        <v>192.42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1.83</v>
      </c>
    </row>
    <row r="28" spans="1:95" s="26" customFormat="1" ht="15" x14ac:dyDescent="0.25">
      <c r="B28" s="88" t="s">
        <v>110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"37/12"</f>
        <v>37/12</v>
      </c>
      <c r="B29" s="86" t="s">
        <v>153</v>
      </c>
      <c r="C29" s="27" t="str">
        <f>"60"</f>
        <v>60</v>
      </c>
      <c r="D29" s="27">
        <v>3.78</v>
      </c>
      <c r="E29" s="27">
        <v>0.75</v>
      </c>
      <c r="F29" s="27">
        <v>3.02</v>
      </c>
      <c r="G29" s="27">
        <v>2.0499999999999998</v>
      </c>
      <c r="H29" s="27">
        <v>37.659999999999997</v>
      </c>
      <c r="I29" s="27">
        <v>188.46019714285731</v>
      </c>
      <c r="J29" s="26">
        <v>0.94</v>
      </c>
      <c r="K29" s="26">
        <v>1.1299999999999999</v>
      </c>
      <c r="L29" s="26">
        <v>0</v>
      </c>
      <c r="M29" s="26">
        <v>0</v>
      </c>
      <c r="N29" s="26">
        <v>20.67</v>
      </c>
      <c r="O29" s="26">
        <v>15.89</v>
      </c>
      <c r="P29" s="26">
        <v>1.1000000000000001</v>
      </c>
      <c r="Q29" s="26">
        <v>0</v>
      </c>
      <c r="R29" s="26">
        <v>0</v>
      </c>
      <c r="S29" s="26">
        <v>0.1</v>
      </c>
      <c r="T29" s="26">
        <v>0.7</v>
      </c>
      <c r="U29" s="26">
        <v>143.12</v>
      </c>
      <c r="V29" s="26">
        <v>77.02</v>
      </c>
      <c r="W29" s="26">
        <v>18.53</v>
      </c>
      <c r="X29" s="26">
        <v>6.81</v>
      </c>
      <c r="Y29" s="26">
        <v>34.659999999999997</v>
      </c>
      <c r="Z29" s="26">
        <v>0.73</v>
      </c>
      <c r="AA29" s="26">
        <v>9.31</v>
      </c>
      <c r="AB29" s="26">
        <v>4.66</v>
      </c>
      <c r="AC29" s="26">
        <v>16.510000000000002</v>
      </c>
      <c r="AD29" s="26">
        <v>1.17</v>
      </c>
      <c r="AE29" s="26">
        <v>0.04</v>
      </c>
      <c r="AF29" s="26">
        <v>0.04</v>
      </c>
      <c r="AG29" s="26">
        <v>0.28000000000000003</v>
      </c>
      <c r="AH29" s="26">
        <v>1.04</v>
      </c>
      <c r="AI29" s="26">
        <v>0.1</v>
      </c>
      <c r="AJ29" s="26">
        <v>0</v>
      </c>
      <c r="AK29" s="26">
        <v>10.84</v>
      </c>
      <c r="AL29" s="26">
        <v>10.71</v>
      </c>
      <c r="AM29" s="26">
        <v>256.77</v>
      </c>
      <c r="AN29" s="26">
        <v>111.48</v>
      </c>
      <c r="AO29" s="26">
        <v>58.97</v>
      </c>
      <c r="AP29" s="26">
        <v>108.51</v>
      </c>
      <c r="AQ29" s="26">
        <v>35.51</v>
      </c>
      <c r="AR29" s="26">
        <v>156.87</v>
      </c>
      <c r="AS29" s="26">
        <v>108.66</v>
      </c>
      <c r="AT29" s="26">
        <v>128.6</v>
      </c>
      <c r="AU29" s="26">
        <v>132.15</v>
      </c>
      <c r="AV29" s="26">
        <v>62.32</v>
      </c>
      <c r="AW29" s="26">
        <v>101.55</v>
      </c>
      <c r="AX29" s="26">
        <v>817.05</v>
      </c>
      <c r="AY29" s="26">
        <v>0.56000000000000005</v>
      </c>
      <c r="AZ29" s="26">
        <v>250.8</v>
      </c>
      <c r="BA29" s="26">
        <v>158.68</v>
      </c>
      <c r="BB29" s="26">
        <v>91.8</v>
      </c>
      <c r="BC29" s="26">
        <v>61.9</v>
      </c>
      <c r="BD29" s="26">
        <v>0.02</v>
      </c>
      <c r="BE29" s="26">
        <v>0.01</v>
      </c>
      <c r="BF29" s="26">
        <v>0</v>
      </c>
      <c r="BG29" s="26">
        <v>0.01</v>
      </c>
      <c r="BH29" s="26">
        <v>0.01</v>
      </c>
      <c r="BI29" s="26">
        <v>0.06</v>
      </c>
      <c r="BJ29" s="26">
        <v>0</v>
      </c>
      <c r="BK29" s="26">
        <v>0.28999999999999998</v>
      </c>
      <c r="BL29" s="26">
        <v>0</v>
      </c>
      <c r="BM29" s="26">
        <v>0.12</v>
      </c>
      <c r="BN29" s="26">
        <v>0</v>
      </c>
      <c r="BO29" s="26">
        <v>0.01</v>
      </c>
      <c r="BP29" s="26">
        <v>0</v>
      </c>
      <c r="BQ29" s="26">
        <v>0.01</v>
      </c>
      <c r="BR29" s="26">
        <v>0.02</v>
      </c>
      <c r="BS29" s="26">
        <v>0.52</v>
      </c>
      <c r="BT29" s="26">
        <v>0</v>
      </c>
      <c r="BU29" s="26">
        <v>0</v>
      </c>
      <c r="BV29" s="26">
        <v>1.1399999999999999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23.32</v>
      </c>
      <c r="CC29" s="27">
        <v>0</v>
      </c>
      <c r="CE29" s="26">
        <v>10.09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1.71</v>
      </c>
      <c r="CQ29" s="26">
        <v>0.34</v>
      </c>
    </row>
    <row r="30" spans="1:95" s="26" customFormat="1" ht="15" x14ac:dyDescent="0.25">
      <c r="A30" s="26" t="str">
        <f>"32/10"</f>
        <v>32/10</v>
      </c>
      <c r="B30" s="86" t="s">
        <v>154</v>
      </c>
      <c r="C30" s="27" t="str">
        <f>"200"</f>
        <v>200</v>
      </c>
      <c r="D30" s="27">
        <v>3.14</v>
      </c>
      <c r="E30" s="27">
        <v>2.84</v>
      </c>
      <c r="F30" s="27">
        <v>3.21</v>
      </c>
      <c r="G30" s="27">
        <v>7.0000000000000007E-2</v>
      </c>
      <c r="H30" s="27">
        <v>9.5</v>
      </c>
      <c r="I30" s="27">
        <v>77.788600000000002</v>
      </c>
      <c r="J30" s="26">
        <v>2</v>
      </c>
      <c r="K30" s="26">
        <v>0</v>
      </c>
      <c r="L30" s="26">
        <v>0</v>
      </c>
      <c r="M30" s="26">
        <v>0</v>
      </c>
      <c r="N30" s="26">
        <v>9.5</v>
      </c>
      <c r="O30" s="26">
        <v>0</v>
      </c>
      <c r="P30" s="26">
        <v>0</v>
      </c>
      <c r="Q30" s="26">
        <v>0</v>
      </c>
      <c r="R30" s="26">
        <v>0</v>
      </c>
      <c r="S30" s="26">
        <v>0.1</v>
      </c>
      <c r="T30" s="26">
        <v>0.71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270.48</v>
      </c>
      <c r="AN30" s="26">
        <v>217.56</v>
      </c>
      <c r="AO30" s="26">
        <v>72.52</v>
      </c>
      <c r="AP30" s="26">
        <v>127.4</v>
      </c>
      <c r="AQ30" s="26">
        <v>42.14</v>
      </c>
      <c r="AR30" s="26">
        <v>143.08000000000001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180.32</v>
      </c>
      <c r="BC30" s="26">
        <v>25.48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198.55</v>
      </c>
      <c r="CC30" s="27">
        <v>6.14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113</v>
      </c>
      <c r="C31" s="33"/>
      <c r="D31" s="33">
        <v>6.91</v>
      </c>
      <c r="E31" s="33">
        <v>3.59</v>
      </c>
      <c r="F31" s="33">
        <v>6.22</v>
      </c>
      <c r="G31" s="33">
        <v>2.12</v>
      </c>
      <c r="H31" s="33">
        <v>47.15</v>
      </c>
      <c r="I31" s="33">
        <v>266.25</v>
      </c>
      <c r="J31" s="32">
        <v>2.94</v>
      </c>
      <c r="K31" s="32">
        <v>1.1299999999999999</v>
      </c>
      <c r="L31" s="32">
        <v>0</v>
      </c>
      <c r="M31" s="32">
        <v>0</v>
      </c>
      <c r="N31" s="32">
        <v>30.17</v>
      </c>
      <c r="O31" s="32">
        <v>15.89</v>
      </c>
      <c r="P31" s="32">
        <v>1.1000000000000001</v>
      </c>
      <c r="Q31" s="32">
        <v>0</v>
      </c>
      <c r="R31" s="32">
        <v>0</v>
      </c>
      <c r="S31" s="32">
        <v>0.2</v>
      </c>
      <c r="T31" s="32">
        <v>1.4</v>
      </c>
      <c r="U31" s="32">
        <v>192.67</v>
      </c>
      <c r="V31" s="32">
        <v>221.71</v>
      </c>
      <c r="W31" s="32">
        <v>135.07</v>
      </c>
      <c r="X31" s="32">
        <v>20.11</v>
      </c>
      <c r="Y31" s="32">
        <v>118.36</v>
      </c>
      <c r="Z31" s="32">
        <v>0.84</v>
      </c>
      <c r="AA31" s="32">
        <v>29.31</v>
      </c>
      <c r="AB31" s="32">
        <v>13.66</v>
      </c>
      <c r="AC31" s="32">
        <v>38.51</v>
      </c>
      <c r="AD31" s="32">
        <v>1.17</v>
      </c>
      <c r="AE31" s="32">
        <v>7.0000000000000007E-2</v>
      </c>
      <c r="AF31" s="32">
        <v>0.17</v>
      </c>
      <c r="AG31" s="32">
        <v>0.37</v>
      </c>
      <c r="AH31" s="32">
        <v>1.84</v>
      </c>
      <c r="AI31" s="32">
        <v>0.62</v>
      </c>
      <c r="AJ31" s="32">
        <v>0</v>
      </c>
      <c r="AK31" s="32">
        <v>170.58</v>
      </c>
      <c r="AL31" s="32">
        <v>168.49</v>
      </c>
      <c r="AM31" s="32">
        <v>527.25</v>
      </c>
      <c r="AN31" s="32">
        <v>329.04</v>
      </c>
      <c r="AO31" s="32">
        <v>131.49</v>
      </c>
      <c r="AP31" s="32">
        <v>235.91</v>
      </c>
      <c r="AQ31" s="32">
        <v>77.650000000000006</v>
      </c>
      <c r="AR31" s="32">
        <v>299.95</v>
      </c>
      <c r="AS31" s="32">
        <v>108.66</v>
      </c>
      <c r="AT31" s="32">
        <v>128.6</v>
      </c>
      <c r="AU31" s="32">
        <v>132.15</v>
      </c>
      <c r="AV31" s="32">
        <v>62.32</v>
      </c>
      <c r="AW31" s="32">
        <v>101.55</v>
      </c>
      <c r="AX31" s="32">
        <v>817.05</v>
      </c>
      <c r="AY31" s="32">
        <v>0.56000000000000005</v>
      </c>
      <c r="AZ31" s="32">
        <v>250.8</v>
      </c>
      <c r="BA31" s="32">
        <v>158.68</v>
      </c>
      <c r="BB31" s="32">
        <v>272.12</v>
      </c>
      <c r="BC31" s="32">
        <v>87.38</v>
      </c>
      <c r="BD31" s="32">
        <v>0.02</v>
      </c>
      <c r="BE31" s="32">
        <v>0.01</v>
      </c>
      <c r="BF31" s="32">
        <v>0</v>
      </c>
      <c r="BG31" s="32">
        <v>0.01</v>
      </c>
      <c r="BH31" s="32">
        <v>0.01</v>
      </c>
      <c r="BI31" s="32">
        <v>0.06</v>
      </c>
      <c r="BJ31" s="32">
        <v>0</v>
      </c>
      <c r="BK31" s="32">
        <v>0.28999999999999998</v>
      </c>
      <c r="BL31" s="32">
        <v>0</v>
      </c>
      <c r="BM31" s="32">
        <v>0.12</v>
      </c>
      <c r="BN31" s="32">
        <v>0</v>
      </c>
      <c r="BO31" s="32">
        <v>0.01</v>
      </c>
      <c r="BP31" s="32">
        <v>0</v>
      </c>
      <c r="BQ31" s="32">
        <v>0.01</v>
      </c>
      <c r="BR31" s="32">
        <v>0.02</v>
      </c>
      <c r="BS31" s="32">
        <v>0.52</v>
      </c>
      <c r="BT31" s="32">
        <v>0</v>
      </c>
      <c r="BU31" s="32">
        <v>0</v>
      </c>
      <c r="BV31" s="32">
        <v>1.1399999999999999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221.87</v>
      </c>
      <c r="CC31" s="33">
        <f>SUM($CC$28:$CC$30)</f>
        <v>6.14</v>
      </c>
      <c r="CD31" s="32" t="e">
        <f>$I$31/#REF!*100</f>
        <v>#REF!</v>
      </c>
      <c r="CE31" s="32">
        <v>31.59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6.71</v>
      </c>
      <c r="CQ31" s="32">
        <v>0.34</v>
      </c>
    </row>
    <row r="32" spans="1:95" s="32" customFormat="1" ht="14.25" x14ac:dyDescent="0.2">
      <c r="B32" s="87" t="s">
        <v>114</v>
      </c>
      <c r="C32" s="33"/>
      <c r="D32" s="33">
        <v>37.14</v>
      </c>
      <c r="E32" s="33">
        <v>20</v>
      </c>
      <c r="F32" s="33">
        <v>37.659999999999997</v>
      </c>
      <c r="G32" s="33">
        <v>13.95</v>
      </c>
      <c r="H32" s="33">
        <v>180.99</v>
      </c>
      <c r="I32" s="33">
        <v>1185.04</v>
      </c>
      <c r="J32" s="32">
        <v>16.93</v>
      </c>
      <c r="K32" s="32">
        <v>7.14</v>
      </c>
      <c r="L32" s="32">
        <v>3.26</v>
      </c>
      <c r="M32" s="32">
        <v>0</v>
      </c>
      <c r="N32" s="32">
        <v>91.94</v>
      </c>
      <c r="O32" s="32">
        <v>77.010000000000005</v>
      </c>
      <c r="P32" s="32">
        <v>12.04</v>
      </c>
      <c r="Q32" s="32">
        <v>0</v>
      </c>
      <c r="R32" s="32">
        <v>0</v>
      </c>
      <c r="S32" s="32">
        <v>2.78</v>
      </c>
      <c r="T32" s="32">
        <v>11.63</v>
      </c>
      <c r="U32" s="32">
        <v>1495.63</v>
      </c>
      <c r="V32" s="32">
        <v>2323.44</v>
      </c>
      <c r="W32" s="32">
        <v>537.97</v>
      </c>
      <c r="X32" s="32">
        <v>176.22</v>
      </c>
      <c r="Y32" s="32">
        <v>671.06</v>
      </c>
      <c r="Z32" s="32">
        <v>11.62</v>
      </c>
      <c r="AA32" s="32">
        <v>159.81</v>
      </c>
      <c r="AB32" s="32">
        <v>1224.83</v>
      </c>
      <c r="AC32" s="32">
        <v>402.74</v>
      </c>
      <c r="AD32" s="32">
        <v>7.23</v>
      </c>
      <c r="AE32" s="32">
        <v>0.55000000000000004</v>
      </c>
      <c r="AF32" s="32">
        <v>0.85</v>
      </c>
      <c r="AG32" s="32">
        <v>4.7699999999999996</v>
      </c>
      <c r="AH32" s="32">
        <v>14.41</v>
      </c>
      <c r="AI32" s="32">
        <v>23.47</v>
      </c>
      <c r="AJ32" s="32">
        <v>0.4</v>
      </c>
      <c r="AK32" s="32">
        <v>550.36</v>
      </c>
      <c r="AL32" s="32">
        <v>543.57000000000005</v>
      </c>
      <c r="AM32" s="32">
        <v>2316.5300000000002</v>
      </c>
      <c r="AN32" s="32">
        <v>1675.17</v>
      </c>
      <c r="AO32" s="32">
        <v>580.72</v>
      </c>
      <c r="AP32" s="32">
        <v>1134.53</v>
      </c>
      <c r="AQ32" s="32">
        <v>386.44</v>
      </c>
      <c r="AR32" s="32">
        <v>1392.07</v>
      </c>
      <c r="AS32" s="32">
        <v>792.02</v>
      </c>
      <c r="AT32" s="32">
        <v>1128.21</v>
      </c>
      <c r="AU32" s="32">
        <v>1507.88</v>
      </c>
      <c r="AV32" s="32">
        <v>394.15</v>
      </c>
      <c r="AW32" s="32">
        <v>668.4</v>
      </c>
      <c r="AX32" s="32">
        <v>4075.9</v>
      </c>
      <c r="AY32" s="32">
        <v>49.94</v>
      </c>
      <c r="AZ32" s="32">
        <v>1197.22</v>
      </c>
      <c r="BA32" s="32">
        <v>947.35</v>
      </c>
      <c r="BB32" s="32">
        <v>1202.47</v>
      </c>
      <c r="BC32" s="32">
        <v>424.43</v>
      </c>
      <c r="BD32" s="32">
        <v>0.49</v>
      </c>
      <c r="BE32" s="32">
        <v>0.23</v>
      </c>
      <c r="BF32" s="32">
        <v>0.12</v>
      </c>
      <c r="BG32" s="32">
        <v>0.28000000000000003</v>
      </c>
      <c r="BH32" s="32">
        <v>0.37</v>
      </c>
      <c r="BI32" s="32">
        <v>1.48</v>
      </c>
      <c r="BJ32" s="32">
        <v>0.02</v>
      </c>
      <c r="BK32" s="32">
        <v>2.71</v>
      </c>
      <c r="BL32" s="32">
        <v>0.01</v>
      </c>
      <c r="BM32" s="32">
        <v>1.0900000000000001</v>
      </c>
      <c r="BN32" s="32">
        <v>1.1399999999999999</v>
      </c>
      <c r="BO32" s="32">
        <v>7.0000000000000007E-2</v>
      </c>
      <c r="BP32" s="32">
        <v>0</v>
      </c>
      <c r="BQ32" s="32">
        <v>0.25</v>
      </c>
      <c r="BR32" s="32">
        <v>0.38</v>
      </c>
      <c r="BS32" s="32">
        <v>4.46</v>
      </c>
      <c r="BT32" s="32">
        <v>0.05</v>
      </c>
      <c r="BU32" s="32">
        <v>0</v>
      </c>
      <c r="BV32" s="32">
        <v>7.24</v>
      </c>
      <c r="BW32" s="32">
        <v>0.08</v>
      </c>
      <c r="BX32" s="32">
        <v>0.04</v>
      </c>
      <c r="BY32" s="32">
        <v>0</v>
      </c>
      <c r="BZ32" s="32">
        <v>0</v>
      </c>
      <c r="CA32" s="32">
        <v>0</v>
      </c>
      <c r="CB32" s="32">
        <v>1443.65</v>
      </c>
      <c r="CC32" s="33">
        <v>32.119999999999997</v>
      </c>
      <c r="CE32" s="32">
        <v>363.95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21.91</v>
      </c>
      <c r="CQ32" s="32">
        <v>2.57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155</v>
      </c>
      <c r="C34" s="11" t="s">
        <v>156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x14ac:dyDescent="0.25">
      <c r="C324" s="10"/>
      <c r="D324" s="10"/>
      <c r="E324" s="10"/>
      <c r="F324" s="10"/>
      <c r="G324" s="10"/>
      <c r="H324" s="10"/>
      <c r="I324" s="10"/>
    </row>
    <row r="325" spans="2:81" x14ac:dyDescent="0.25">
      <c r="C325" s="10"/>
      <c r="D325" s="10"/>
      <c r="E325" s="10"/>
      <c r="F325" s="10"/>
      <c r="G325" s="10"/>
      <c r="H325" s="10"/>
      <c r="I325" s="10"/>
    </row>
    <row r="326" spans="2:81" x14ac:dyDescent="0.25">
      <c r="C326" s="10"/>
      <c r="D326" s="10"/>
      <c r="E326" s="10"/>
      <c r="F326" s="10"/>
      <c r="G326" s="10"/>
      <c r="H326" s="10"/>
      <c r="I326" s="10"/>
    </row>
    <row r="327" spans="2:81" x14ac:dyDescent="0.25">
      <c r="C327" s="10"/>
      <c r="D327" s="10"/>
      <c r="E327" s="10"/>
      <c r="F327" s="10"/>
      <c r="G327" s="10"/>
      <c r="H327" s="10"/>
      <c r="I327" s="10"/>
    </row>
    <row r="328" spans="2:81" x14ac:dyDescent="0.25">
      <c r="C328" s="10"/>
      <c r="D328" s="10"/>
      <c r="E328" s="10"/>
      <c r="F328" s="10"/>
      <c r="G328" s="10"/>
      <c r="H328" s="10"/>
      <c r="I328" s="10"/>
    </row>
    <row r="329" spans="2:81" x14ac:dyDescent="0.25">
      <c r="C329" s="10"/>
      <c r="D329" s="10"/>
      <c r="E329" s="10"/>
      <c r="F329" s="10"/>
      <c r="G329" s="10"/>
      <c r="H329" s="10"/>
      <c r="I329" s="10"/>
    </row>
    <row r="330" spans="2:81" x14ac:dyDescent="0.25">
      <c r="C330" s="10"/>
      <c r="D330" s="10"/>
      <c r="E330" s="10"/>
      <c r="F330" s="10"/>
      <c r="G330" s="10"/>
      <c r="H330" s="10"/>
      <c r="I330" s="10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200</v>
      </c>
      <c r="F4" s="49">
        <v>9.68</v>
      </c>
      <c r="G4" s="50">
        <v>137.69178640000001</v>
      </c>
      <c r="H4" s="50">
        <v>5.29</v>
      </c>
      <c r="I4" s="50">
        <v>5.96</v>
      </c>
      <c r="J4" s="51">
        <v>16.02</v>
      </c>
    </row>
    <row r="5" spans="1:10" x14ac:dyDescent="0.25">
      <c r="A5" s="52"/>
      <c r="B5" s="53"/>
      <c r="C5" s="84" t="s">
        <v>147</v>
      </c>
      <c r="D5" s="54" t="s">
        <v>95</v>
      </c>
      <c r="E5" s="39">
        <v>25</v>
      </c>
      <c r="F5" s="55">
        <v>0.2</v>
      </c>
      <c r="G5" s="56">
        <v>39.24</v>
      </c>
      <c r="H5" s="56">
        <v>3.18</v>
      </c>
      <c r="I5" s="56">
        <v>2.88</v>
      </c>
      <c r="J5" s="57">
        <v>0.18</v>
      </c>
    </row>
    <row r="6" spans="1:10" x14ac:dyDescent="0.25">
      <c r="A6" s="52"/>
      <c r="B6" s="58" t="s">
        <v>130</v>
      </c>
      <c r="C6" s="84" t="s">
        <v>117</v>
      </c>
      <c r="D6" s="54" t="s">
        <v>96</v>
      </c>
      <c r="E6" s="39">
        <v>5</v>
      </c>
      <c r="F6" s="55">
        <v>0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148</v>
      </c>
      <c r="D8" s="54" t="s">
        <v>98</v>
      </c>
      <c r="E8" s="39">
        <v>200</v>
      </c>
      <c r="F8" s="55">
        <v>7.82</v>
      </c>
      <c r="G8" s="56">
        <v>79.549904000000012</v>
      </c>
      <c r="H8" s="56">
        <v>3.64</v>
      </c>
      <c r="I8" s="56">
        <v>3.34</v>
      </c>
      <c r="J8" s="57">
        <v>9.57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ht="30" x14ac:dyDescent="0.25">
      <c r="A23" s="44" t="s">
        <v>110</v>
      </c>
      <c r="B23" s="66" t="s">
        <v>142</v>
      </c>
      <c r="C23" s="83" t="s">
        <v>149</v>
      </c>
      <c r="D23" s="47" t="s">
        <v>111</v>
      </c>
      <c r="E23" s="48">
        <v>60</v>
      </c>
      <c r="F23" s="49">
        <v>0</v>
      </c>
      <c r="G23" s="50">
        <v>188.46019714285731</v>
      </c>
      <c r="H23" s="50">
        <v>3.78</v>
      </c>
      <c r="I23" s="50">
        <v>3.02</v>
      </c>
      <c r="J23" s="51">
        <v>37.659999999999997</v>
      </c>
    </row>
    <row r="24" spans="1:10" x14ac:dyDescent="0.25">
      <c r="A24" s="52"/>
      <c r="B24" s="80" t="s">
        <v>139</v>
      </c>
      <c r="C24" s="84" t="s">
        <v>150</v>
      </c>
      <c r="D24" s="54" t="s">
        <v>112</v>
      </c>
      <c r="E24" s="39">
        <v>200</v>
      </c>
      <c r="F24" s="55">
        <v>6.14</v>
      </c>
      <c r="G24" s="56">
        <v>77.788600000000002</v>
      </c>
      <c r="H24" s="56">
        <v>3.14</v>
      </c>
      <c r="I24" s="56">
        <v>3.21</v>
      </c>
      <c r="J24" s="57">
        <v>9.5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45314.317430555559</v>
      </c>
    </row>
    <row r="2" spans="1:2" x14ac:dyDescent="0.2">
      <c r="A2" t="s">
        <v>82</v>
      </c>
      <c r="B2" s="14">
        <v>45310.387025462966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23.01.2024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2024-01-19T07:14:33Z</dcterms:modified>
</cp:coreProperties>
</file>