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22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'22.02.2024'!$A$4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<sst xmlns="http://schemas.openxmlformats.org/spreadsheetml/2006/main" count="176" uniqueCount="154">
  <si>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</si>
  <si>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</si>
  <si>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</si>
  <si>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</si>
  <si>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</si>
  <si>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</si>
  <si>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</si>
  <si>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</si>
  <si>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</si>
  <si>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</si>
  <si>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</si>
  <si>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</si>
  <si>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</si>
  <si>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</si>
  <si>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</si>
  <si>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</si>
  <si>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</si>
  <si>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</si>
  <si>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</si>
  <si>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</si>
  <si>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</si>
  <si>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</si>
  <si>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</si>
  <si>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</si>
  <si>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</si>
  <si>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</si>
  <si>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</si>
  <si>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</si>
  <si>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</si>
  <si>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</si>
  <si>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</si>
  <si>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</si>
  <si>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</si>
  <si>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</si>
  <si>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</si>
  <si>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</si>
  <si>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</si>
  <si>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</si>
  <si>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</si>
  <si>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</si>
  <si>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</si>
  <si>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</si>
  <si>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</si>
  <si>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</si>
  <si>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</si>
  <si>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</si>
  <si>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</si>
  <si>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</si>
  <si>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</si>
  <si>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</si>
  <si>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</si>
  <si>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</si>
  <si>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</si>
  <si>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</si>
  <si>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</si>
  <si>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</si>
  <si>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</si>
  <si>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</si>
  <si>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</si>
  <si>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</si>
  <si>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</si>
  <si>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</si>
  <si>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</si>
  <si>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</si>
  <si>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</si>
  <si>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</si>
  <si>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</si>
  <si>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</si>
  <si>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</si>
  <si>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</si>
  <si>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</si>
  <si>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</si>
  <si>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</si>
  <si>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</si>
  <si>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</si>
  <si>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</si>
  <si>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</si>
  <si>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</si>
  <si>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</si>
  <si>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</si>
  <si>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</si>
  <si>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</si>
  <si>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</si>
  <si>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</si>
  <si>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</si>
  <si>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</si>
  <si>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</si>
  <si>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</si>
  <si>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</si>
  <si>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</si>
  <si>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</si>
  <si>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</si>
  <si>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</si>
  <si>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</si>
  <si>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</si>
  <si>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</si>
  <si>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</si>
  <si>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</si>
  <si>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</si>
  <si>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</si>
  <si>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</si>
  <si>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</si>
  <si>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</si>
  <si>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</si>
  <si>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Суп-лапша на курином бульоне</t>
  </si>
  <si>
    <t>Картофель запеченый с фаршем из куры</t>
  </si>
  <si>
    <t>Напиток из шиповника</t>
  </si>
  <si>
    <t>Хлеб пшеничный</t>
  </si>
  <si>
    <t>Хлеб ржаной</t>
  </si>
  <si>
    <t>Итого за 'Обед'</t>
  </si>
  <si>
    <t xml:space="preserve">Полдник </t>
  </si>
  <si>
    <t>Печенье</t>
  </si>
  <si>
    <t>Чай с молоком</t>
  </si>
  <si>
    <t>Итого за 'Полдник '</t>
  </si>
  <si>
    <t>Итого за день</t>
  </si>
  <si>
    <t>22.02.2024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</si>
  <si>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</si>
  <si>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</si>
  <si>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</si>
  <si>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</si>
  <si>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</si>
  <si>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</si>
  <si>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</si>
  <si>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</si>
  <si>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</si>
  <si>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</si>
  <si>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</si>
  <si>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</si>
  <si>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</si>
  <si>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</si>
  <si>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</si>
  <si>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</si>
  <si>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</si>
  <si>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</si>
  <si>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</si>
  <si>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</si>
  <si>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</si>
  <si>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</si>
  <si>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</si>
  <si>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</si>
  <si>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</si>
  <si>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</si>
  <si>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</si>
  <si>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</si>
  <si>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</si>
  <si>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</si>
  <si>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</si>
  <si>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20/5</t>
  </si>
  <si>
    <t>32/10</t>
  </si>
  <si>
    <t>30/10</t>
  </si>
  <si>
    <t>Кофейный напиток</t>
  </si>
  <si>
    <t>Салат из капусты с огурцами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</si>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</sst>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28515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45344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0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3.15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2.2000000000000002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"32/10"</f>
        <v>32/10</v>
      </c>
      <c r="B15" s="86" t="s">
        <v>150</v>
      </c>
      <c r="C15" s="27" t="str">
        <f>"200"</f>
        <v>200</v>
      </c>
      <c r="D15" s="27">
        <v>3.14</v>
      </c>
      <c r="E15" s="27">
        <v>2.84</v>
      </c>
      <c r="F15" s="27">
        <v>3.21</v>
      </c>
      <c r="G15" s="27">
        <v>7.0000000000000007E-2</v>
      </c>
      <c r="H15" s="27">
        <v>9.5</v>
      </c>
      <c r="I15" s="27">
        <v>77.788600000000002</v>
      </c>
      <c r="J15" s="26">
        <v>2</v>
      </c>
      <c r="K15" s="26">
        <v>0</v>
      </c>
      <c r="L15" s="26">
        <v>0</v>
      </c>
      <c r="M15" s="26">
        <v>0</v>
      </c>
      <c r="N15" s="26">
        <v>9.5</v>
      </c>
      <c r="O15" s="26">
        <v>0</v>
      </c>
      <c r="P15" s="26">
        <v>0</v>
      </c>
      <c r="Q15" s="26">
        <v>0</v>
      </c>
      <c r="R15" s="26">
        <v>0</v>
      </c>
      <c r="S15" s="26">
        <v>0.1</v>
      </c>
      <c r="T15" s="26">
        <v>0.71</v>
      </c>
      <c r="U15" s="26">
        <v>49.55</v>
      </c>
      <c r="V15" s="26">
        <v>144.69</v>
      </c>
      <c r="W15" s="26">
        <v>116.55</v>
      </c>
      <c r="X15" s="26">
        <v>13.3</v>
      </c>
      <c r="Y15" s="26">
        <v>83.7</v>
      </c>
      <c r="Z15" s="26">
        <v>0.11</v>
      </c>
      <c r="AA15" s="26">
        <v>20</v>
      </c>
      <c r="AB15" s="26">
        <v>9</v>
      </c>
      <c r="AC15" s="26">
        <v>22</v>
      </c>
      <c r="AD15" s="26">
        <v>0</v>
      </c>
      <c r="AE15" s="26">
        <v>0.03</v>
      </c>
      <c r="AF15" s="26">
        <v>0.14000000000000001</v>
      </c>
      <c r="AG15" s="26">
        <v>0.09</v>
      </c>
      <c r="AH15" s="26">
        <v>0.8</v>
      </c>
      <c r="AI15" s="26">
        <v>0.52</v>
      </c>
      <c r="AJ15" s="26">
        <v>0</v>
      </c>
      <c r="AK15" s="26">
        <v>159.74</v>
      </c>
      <c r="AL15" s="26">
        <v>157.78</v>
      </c>
      <c r="AM15" s="26">
        <v>270.48</v>
      </c>
      <c r="AN15" s="26">
        <v>217.56</v>
      </c>
      <c r="AO15" s="26">
        <v>72.52</v>
      </c>
      <c r="AP15" s="26">
        <v>127.4</v>
      </c>
      <c r="AQ15" s="26">
        <v>42.14</v>
      </c>
      <c r="AR15" s="26">
        <v>143.08000000000001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180.32</v>
      </c>
      <c r="BC15" s="26">
        <v>25.48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198.55</v>
      </c>
      <c r="CC15" s="27">
        <v>0</v>
      </c>
      <c r="CE15" s="26">
        <v>21.5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5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28.08</v>
      </c>
      <c r="E16" s="33">
        <v>25.93</v>
      </c>
      <c r="F16" s="33">
        <v>24.84</v>
      </c>
      <c r="G16" s="33">
        <v>2.46</v>
      </c>
      <c r="H16" s="33">
        <v>51.91</v>
      </c>
      <c r="I16" s="33">
        <v>541.47</v>
      </c>
      <c r="J16" s="32">
        <v>14.85</v>
      </c>
      <c r="K16" s="32">
        <v>1.18</v>
      </c>
      <c r="L16" s="32">
        <v>0</v>
      </c>
      <c r="M16" s="32">
        <v>0</v>
      </c>
      <c r="N16" s="32">
        <v>32.590000000000003</v>
      </c>
      <c r="O16" s="32">
        <v>18.190000000000001</v>
      </c>
      <c r="P16" s="32">
        <v>1.1299999999999999</v>
      </c>
      <c r="Q16" s="32">
        <v>0</v>
      </c>
      <c r="R16" s="32">
        <v>0</v>
      </c>
      <c r="S16" s="32">
        <v>1.63</v>
      </c>
      <c r="T16" s="32">
        <v>3.41</v>
      </c>
      <c r="U16" s="32">
        <v>403.34</v>
      </c>
      <c r="V16" s="32">
        <v>419.73</v>
      </c>
      <c r="W16" s="32">
        <v>377.75</v>
      </c>
      <c r="X16" s="32">
        <v>55.83</v>
      </c>
      <c r="Y16" s="32">
        <v>406.33</v>
      </c>
      <c r="Z16" s="32">
        <v>1.47</v>
      </c>
      <c r="AA16" s="32">
        <v>116.17</v>
      </c>
      <c r="AB16" s="32">
        <v>76.319999999999993</v>
      </c>
      <c r="AC16" s="32">
        <v>176.59</v>
      </c>
      <c r="AD16" s="32">
        <v>1.69</v>
      </c>
      <c r="AE16" s="32">
        <v>0.14000000000000001</v>
      </c>
      <c r="AF16" s="32">
        <v>0.54</v>
      </c>
      <c r="AG16" s="32">
        <v>1.02</v>
      </c>
      <c r="AH16" s="32">
        <v>7.1</v>
      </c>
      <c r="AI16" s="32">
        <v>1.06</v>
      </c>
      <c r="AJ16" s="32">
        <v>0</v>
      </c>
      <c r="AK16" s="32">
        <v>163.62</v>
      </c>
      <c r="AL16" s="32">
        <v>161.56</v>
      </c>
      <c r="AM16" s="32">
        <v>2870.86</v>
      </c>
      <c r="AN16" s="32">
        <v>2079.14</v>
      </c>
      <c r="AO16" s="32">
        <v>783.18</v>
      </c>
      <c r="AP16" s="32">
        <v>1262.68</v>
      </c>
      <c r="AQ16" s="32">
        <v>330.38</v>
      </c>
      <c r="AR16" s="32">
        <v>1584.4</v>
      </c>
      <c r="AS16" s="32">
        <v>824.15</v>
      </c>
      <c r="AT16" s="32">
        <v>1530.76</v>
      </c>
      <c r="AU16" s="32">
        <v>1768.07</v>
      </c>
      <c r="AV16" s="32">
        <v>801.22</v>
      </c>
      <c r="AW16" s="32">
        <v>660.12</v>
      </c>
      <c r="AX16" s="32">
        <v>5605.35</v>
      </c>
      <c r="AY16" s="32">
        <v>178.99</v>
      </c>
      <c r="AZ16" s="32">
        <v>2755.6</v>
      </c>
      <c r="BA16" s="32">
        <v>1310.29</v>
      </c>
      <c r="BB16" s="32">
        <v>1441.79</v>
      </c>
      <c r="BC16" s="32">
        <v>281.81</v>
      </c>
      <c r="BD16" s="32">
        <v>0.5</v>
      </c>
      <c r="BE16" s="32">
        <v>0.44</v>
      </c>
      <c r="BF16" s="32">
        <v>0.3</v>
      </c>
      <c r="BG16" s="32">
        <v>0.73</v>
      </c>
      <c r="BH16" s="32">
        <v>0.2</v>
      </c>
      <c r="BI16" s="32">
        <v>0.97</v>
      </c>
      <c r="BJ16" s="32">
        <v>0.21</v>
      </c>
      <c r="BK16" s="32">
        <v>2.85</v>
      </c>
      <c r="BL16" s="32">
        <v>0.12</v>
      </c>
      <c r="BM16" s="32">
        <v>0.92</v>
      </c>
      <c r="BN16" s="32">
        <v>0.19</v>
      </c>
      <c r="BO16" s="32">
        <v>0.2</v>
      </c>
      <c r="BP16" s="32">
        <v>0</v>
      </c>
      <c r="BQ16" s="32">
        <v>0.44</v>
      </c>
      <c r="BR16" s="32">
        <v>0.3</v>
      </c>
      <c r="BS16" s="32">
        <v>9.49</v>
      </c>
      <c r="BT16" s="32">
        <v>0.01</v>
      </c>
      <c r="BU16" s="32">
        <v>0</v>
      </c>
      <c r="BV16" s="32">
        <v>4.0199999999999996</v>
      </c>
      <c r="BW16" s="32">
        <v>0.08</v>
      </c>
      <c r="BX16" s="32">
        <v>0.04</v>
      </c>
      <c r="BY16" s="32">
        <v>0</v>
      </c>
      <c r="BZ16" s="32">
        <v>0</v>
      </c>
      <c r="CA16" s="32">
        <v>0</v>
      </c>
      <c r="CB16" s="32">
        <v>322.16000000000003</v>
      </c>
      <c r="CC16" s="33">
        <f>SUM($CC$9:$CC$15)</f>
        <v>10.59</v>
      </c>
      <c r="CD16" s="32" t="e">
        <f>$I$16/#REF!*100</f>
        <v>#REF!</v>
      </c>
      <c r="CE16" s="32">
        <v>128.88999999999999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12.5</v>
      </c>
      <c r="CQ16" s="32">
        <v>0.38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"100"</f>
        <v>100</v>
      </c>
      <c r="D18" s="27">
        <v>0.4</v>
      </c>
      <c r="E18" s="27">
        <v>0</v>
      </c>
      <c r="F18" s="27">
        <v>0.4</v>
      </c>
      <c r="G18" s="27">
        <v>0.4</v>
      </c>
      <c r="H18" s="27">
        <v>11.6</v>
      </c>
      <c r="I18" s="27">
        <v>48.68</v>
      </c>
      <c r="J18" s="26">
        <v>0.1</v>
      </c>
      <c r="K18" s="26">
        <v>0</v>
      </c>
      <c r="L18" s="26">
        <v>0</v>
      </c>
      <c r="M18" s="26">
        <v>0</v>
      </c>
      <c r="N18" s="26">
        <v>9</v>
      </c>
      <c r="O18" s="26">
        <v>0.8</v>
      </c>
      <c r="P18" s="26">
        <v>1.8</v>
      </c>
      <c r="Q18" s="26">
        <v>0</v>
      </c>
      <c r="R18" s="26">
        <v>0</v>
      </c>
      <c r="S18" s="26">
        <v>0.8</v>
      </c>
      <c r="T18" s="26">
        <v>0.5</v>
      </c>
      <c r="U18" s="26">
        <v>26</v>
      </c>
      <c r="V18" s="26">
        <v>278</v>
      </c>
      <c r="W18" s="26">
        <v>16</v>
      </c>
      <c r="X18" s="26">
        <v>9</v>
      </c>
      <c r="Y18" s="26">
        <v>11</v>
      </c>
      <c r="Z18" s="26">
        <v>2.2000000000000002</v>
      </c>
      <c r="AA18" s="26">
        <v>0</v>
      </c>
      <c r="AB18" s="26">
        <v>30</v>
      </c>
      <c r="AC18" s="26">
        <v>5</v>
      </c>
      <c r="AD18" s="26">
        <v>0.2</v>
      </c>
      <c r="AE18" s="26">
        <v>0.03</v>
      </c>
      <c r="AF18" s="26">
        <v>0.02</v>
      </c>
      <c r="AG18" s="26">
        <v>0.3</v>
      </c>
      <c r="AH18" s="26">
        <v>0.4</v>
      </c>
      <c r="AI18" s="26">
        <v>10</v>
      </c>
      <c r="AJ18" s="26">
        <v>0</v>
      </c>
      <c r="AK18" s="26">
        <v>0</v>
      </c>
      <c r="AL18" s="26">
        <v>0</v>
      </c>
      <c r="AM18" s="26">
        <v>19</v>
      </c>
      <c r="AN18" s="26">
        <v>18</v>
      </c>
      <c r="AO18" s="26">
        <v>3</v>
      </c>
      <c r="AP18" s="26">
        <v>11</v>
      </c>
      <c r="AQ18" s="26">
        <v>3</v>
      </c>
      <c r="AR18" s="26">
        <v>9</v>
      </c>
      <c r="AS18" s="26">
        <v>17</v>
      </c>
      <c r="AT18" s="26">
        <v>10</v>
      </c>
      <c r="AU18" s="26">
        <v>78</v>
      </c>
      <c r="AV18" s="26">
        <v>7</v>
      </c>
      <c r="AW18" s="26">
        <v>14</v>
      </c>
      <c r="AX18" s="26">
        <v>42</v>
      </c>
      <c r="AY18" s="26">
        <v>0</v>
      </c>
      <c r="AZ18" s="26">
        <v>13</v>
      </c>
      <c r="BA18" s="26">
        <v>16</v>
      </c>
      <c r="BB18" s="26">
        <v>6</v>
      </c>
      <c r="BC18" s="26">
        <v>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86.3</v>
      </c>
      <c r="CC18" s="27">
        <v>13</v>
      </c>
      <c r="CE18" s="26">
        <v>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0.4</v>
      </c>
      <c r="E19" s="33">
        <v>0</v>
      </c>
      <c r="F19" s="33">
        <v>0.4</v>
      </c>
      <c r="G19" s="33">
        <v>0.4</v>
      </c>
      <c r="H19" s="33">
        <v>11.6</v>
      </c>
      <c r="I19" s="33">
        <v>48.68</v>
      </c>
      <c r="J19" s="32">
        <v>0.1</v>
      </c>
      <c r="K19" s="32">
        <v>0</v>
      </c>
      <c r="L19" s="32">
        <v>0</v>
      </c>
      <c r="M19" s="32">
        <v>0</v>
      </c>
      <c r="N19" s="32">
        <v>9</v>
      </c>
      <c r="O19" s="32">
        <v>0.8</v>
      </c>
      <c r="P19" s="32">
        <v>1.8</v>
      </c>
      <c r="Q19" s="32">
        <v>0</v>
      </c>
      <c r="R19" s="32">
        <v>0</v>
      </c>
      <c r="S19" s="32">
        <v>0.8</v>
      </c>
      <c r="T19" s="32">
        <v>0.5</v>
      </c>
      <c r="U19" s="32">
        <v>26</v>
      </c>
      <c r="V19" s="32">
        <v>278</v>
      </c>
      <c r="W19" s="32">
        <v>16</v>
      </c>
      <c r="X19" s="32">
        <v>9</v>
      </c>
      <c r="Y19" s="32">
        <v>11</v>
      </c>
      <c r="Z19" s="32">
        <v>2.2000000000000002</v>
      </c>
      <c r="AA19" s="32">
        <v>0</v>
      </c>
      <c r="AB19" s="32">
        <v>30</v>
      </c>
      <c r="AC19" s="32">
        <v>5</v>
      </c>
      <c r="AD19" s="32">
        <v>0.2</v>
      </c>
      <c r="AE19" s="32">
        <v>0.03</v>
      </c>
      <c r="AF19" s="32">
        <v>0.02</v>
      </c>
      <c r="AG19" s="32">
        <v>0.3</v>
      </c>
      <c r="AH19" s="32">
        <v>0.4</v>
      </c>
      <c r="AI19" s="32">
        <v>10</v>
      </c>
      <c r="AJ19" s="32">
        <v>0</v>
      </c>
      <c r="AK19" s="32">
        <v>0</v>
      </c>
      <c r="AL19" s="32">
        <v>0</v>
      </c>
      <c r="AM19" s="32">
        <v>19</v>
      </c>
      <c r="AN19" s="32">
        <v>18</v>
      </c>
      <c r="AO19" s="32">
        <v>3</v>
      </c>
      <c r="AP19" s="32">
        <v>11</v>
      </c>
      <c r="AQ19" s="32">
        <v>3</v>
      </c>
      <c r="AR19" s="32">
        <v>9</v>
      </c>
      <c r="AS19" s="32">
        <v>17</v>
      </c>
      <c r="AT19" s="32">
        <v>10</v>
      </c>
      <c r="AU19" s="32">
        <v>78</v>
      </c>
      <c r="AV19" s="32">
        <v>7</v>
      </c>
      <c r="AW19" s="32">
        <v>14</v>
      </c>
      <c r="AX19" s="32">
        <v>42</v>
      </c>
      <c r="AY19" s="32">
        <v>0</v>
      </c>
      <c r="AZ19" s="32">
        <v>13</v>
      </c>
      <c r="BA19" s="32">
        <v>16</v>
      </c>
      <c r="BB19" s="32">
        <v>6</v>
      </c>
      <c r="BC19" s="32">
        <v>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86.3</v>
      </c>
      <c r="CC19" s="33">
        <f>SUM($CC$17:$CC$18)</f>
        <v>13</v>
      </c>
      <c r="CD19" s="32" t="e">
        <f>$I$19/#REF!*100</f>
        <v>#REF!</v>
      </c>
      <c r="CE19" s="32">
        <v>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"8/1"</f>
        <v>8/1</v>
      </c>
      <c r="B21" s="86" t="s">
        <v>151</v>
      </c>
      <c r="C21" s="27" t="str">
        <f>"60"</f>
        <v>60</v>
      </c>
      <c r="D21" s="27">
        <v>0.79</v>
      </c>
      <c r="E21" s="27">
        <v>0</v>
      </c>
      <c r="F21" s="27">
        <v>2.11</v>
      </c>
      <c r="G21" s="27">
        <v>2.11</v>
      </c>
      <c r="H21" s="27">
        <v>3.06</v>
      </c>
      <c r="I21" s="27">
        <v>32.586195600000003</v>
      </c>
      <c r="J21" s="26">
        <v>0.26</v>
      </c>
      <c r="K21" s="26">
        <v>1.37</v>
      </c>
      <c r="L21" s="26">
        <v>0</v>
      </c>
      <c r="M21" s="26">
        <v>0</v>
      </c>
      <c r="N21" s="26">
        <v>2.1</v>
      </c>
      <c r="O21" s="26">
        <v>0.06</v>
      </c>
      <c r="P21" s="26">
        <v>0.91</v>
      </c>
      <c r="Q21" s="26">
        <v>0</v>
      </c>
      <c r="R21" s="26">
        <v>0</v>
      </c>
      <c r="S21" s="26">
        <v>0.13</v>
      </c>
      <c r="T21" s="26">
        <v>0.64</v>
      </c>
      <c r="U21" s="26">
        <v>119.99</v>
      </c>
      <c r="V21" s="26">
        <v>134.06</v>
      </c>
      <c r="W21" s="26">
        <v>22.61</v>
      </c>
      <c r="X21" s="26">
        <v>8.51</v>
      </c>
      <c r="Y21" s="26">
        <v>19.600000000000001</v>
      </c>
      <c r="Z21" s="26">
        <v>0.34</v>
      </c>
      <c r="AA21" s="26">
        <v>0</v>
      </c>
      <c r="AB21" s="26">
        <v>19.05</v>
      </c>
      <c r="AC21" s="26">
        <v>3.12</v>
      </c>
      <c r="AD21" s="26">
        <v>0.98</v>
      </c>
      <c r="AE21" s="26">
        <v>0.02</v>
      </c>
      <c r="AF21" s="26">
        <v>0.02</v>
      </c>
      <c r="AG21" s="26">
        <v>0.28999999999999998</v>
      </c>
      <c r="AH21" s="26">
        <v>0.39</v>
      </c>
      <c r="AI21" s="26">
        <v>17.88</v>
      </c>
      <c r="AJ21" s="26">
        <v>0</v>
      </c>
      <c r="AK21" s="26">
        <v>0</v>
      </c>
      <c r="AL21" s="26">
        <v>0</v>
      </c>
      <c r="AM21" s="26">
        <v>30.14</v>
      </c>
      <c r="AN21" s="26">
        <v>27.64</v>
      </c>
      <c r="AO21" s="26">
        <v>9.31</v>
      </c>
      <c r="AP21" s="26">
        <v>21.04</v>
      </c>
      <c r="AQ21" s="26">
        <v>5.41</v>
      </c>
      <c r="AR21" s="26">
        <v>24.02</v>
      </c>
      <c r="AS21" s="26">
        <v>30.99</v>
      </c>
      <c r="AT21" s="26">
        <v>39.520000000000003</v>
      </c>
      <c r="AU21" s="26">
        <v>72.45</v>
      </c>
      <c r="AV21" s="26">
        <v>12.6</v>
      </c>
      <c r="AW21" s="26">
        <v>22.67</v>
      </c>
      <c r="AX21" s="26">
        <v>127.93</v>
      </c>
      <c r="AY21" s="26">
        <v>0</v>
      </c>
      <c r="AZ21" s="26">
        <v>25.2</v>
      </c>
      <c r="BA21" s="26">
        <v>27.32</v>
      </c>
      <c r="BB21" s="26">
        <v>22.7</v>
      </c>
      <c r="BC21" s="26">
        <v>8.66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51.93</v>
      </c>
      <c r="CC21" s="27">
        <v>0</v>
      </c>
      <c r="CE21" s="26">
        <v>3.18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"22/2"</f>
        <v>22/2</v>
      </c>
      <c r="B22" s="86" t="s">
        <v>104</v>
      </c>
      <c r="C22" s="27" t="str">
        <f>"200"</f>
        <v>200</v>
      </c>
      <c r="D22" s="27">
        <v>1.95</v>
      </c>
      <c r="E22" s="27">
        <v>0.03</v>
      </c>
      <c r="F22" s="27">
        <v>3.07</v>
      </c>
      <c r="G22" s="27">
        <v>0.22</v>
      </c>
      <c r="H22" s="27">
        <v>12.64</v>
      </c>
      <c r="I22" s="27">
        <v>84.93416959999999</v>
      </c>
      <c r="J22" s="26">
        <v>1.92</v>
      </c>
      <c r="K22" s="26">
        <v>0.09</v>
      </c>
      <c r="L22" s="26">
        <v>0</v>
      </c>
      <c r="M22" s="26">
        <v>0</v>
      </c>
      <c r="N22" s="26">
        <v>1.4</v>
      </c>
      <c r="O22" s="26">
        <v>10.31</v>
      </c>
      <c r="P22" s="26">
        <v>0.93</v>
      </c>
      <c r="Q22" s="26">
        <v>0</v>
      </c>
      <c r="R22" s="26">
        <v>0</v>
      </c>
      <c r="S22" s="26">
        <v>0.04</v>
      </c>
      <c r="T22" s="26">
        <v>0.68</v>
      </c>
      <c r="U22" s="26">
        <v>156.28</v>
      </c>
      <c r="V22" s="26">
        <v>47.63</v>
      </c>
      <c r="W22" s="26">
        <v>9.33</v>
      </c>
      <c r="X22" s="26">
        <v>6.25</v>
      </c>
      <c r="Y22" s="26">
        <v>21.88</v>
      </c>
      <c r="Z22" s="26">
        <v>0.37</v>
      </c>
      <c r="AA22" s="26">
        <v>16</v>
      </c>
      <c r="AB22" s="26">
        <v>874.8</v>
      </c>
      <c r="AC22" s="26">
        <v>178</v>
      </c>
      <c r="AD22" s="26">
        <v>0.32</v>
      </c>
      <c r="AE22" s="26">
        <v>0.03</v>
      </c>
      <c r="AF22" s="26">
        <v>0.02</v>
      </c>
      <c r="AG22" s="26">
        <v>0.25</v>
      </c>
      <c r="AH22" s="26">
        <v>0.59</v>
      </c>
      <c r="AI22" s="26">
        <v>0.42</v>
      </c>
      <c r="AJ22" s="26">
        <v>0</v>
      </c>
      <c r="AK22" s="26">
        <v>1.65</v>
      </c>
      <c r="AL22" s="26">
        <v>1.61</v>
      </c>
      <c r="AM22" s="26">
        <v>134.22</v>
      </c>
      <c r="AN22" s="26">
        <v>44.42</v>
      </c>
      <c r="AO22" s="26">
        <v>25.68</v>
      </c>
      <c r="AP22" s="26">
        <v>53.59</v>
      </c>
      <c r="AQ22" s="26">
        <v>18.149999999999999</v>
      </c>
      <c r="AR22" s="26">
        <v>83.42</v>
      </c>
      <c r="AS22" s="26">
        <v>57.55</v>
      </c>
      <c r="AT22" s="26">
        <v>67.59</v>
      </c>
      <c r="AU22" s="26">
        <v>66.760000000000005</v>
      </c>
      <c r="AV22" s="26">
        <v>34.159999999999997</v>
      </c>
      <c r="AW22" s="26">
        <v>58.72</v>
      </c>
      <c r="AX22" s="26">
        <v>512.28</v>
      </c>
      <c r="AY22" s="26">
        <v>0</v>
      </c>
      <c r="AZ22" s="26">
        <v>158.06</v>
      </c>
      <c r="BA22" s="26">
        <v>84.05</v>
      </c>
      <c r="BB22" s="26">
        <v>42.73</v>
      </c>
      <c r="BC22" s="26">
        <v>33.01</v>
      </c>
      <c r="BD22" s="26">
        <v>0.11</v>
      </c>
      <c r="BE22" s="26">
        <v>0.05</v>
      </c>
      <c r="BF22" s="26">
        <v>0.03</v>
      </c>
      <c r="BG22" s="26">
        <v>0.06</v>
      </c>
      <c r="BH22" s="26">
        <v>7.0000000000000007E-2</v>
      </c>
      <c r="BI22" s="26">
        <v>0.31</v>
      </c>
      <c r="BJ22" s="26">
        <v>0</v>
      </c>
      <c r="BK22" s="26">
        <v>0.9</v>
      </c>
      <c r="BL22" s="26">
        <v>0</v>
      </c>
      <c r="BM22" s="26">
        <v>0.27</v>
      </c>
      <c r="BN22" s="26">
        <v>0</v>
      </c>
      <c r="BO22" s="26">
        <v>0</v>
      </c>
      <c r="BP22" s="26">
        <v>0</v>
      </c>
      <c r="BQ22" s="26">
        <v>0.06</v>
      </c>
      <c r="BR22" s="26">
        <v>0.09</v>
      </c>
      <c r="BS22" s="26">
        <v>0.71</v>
      </c>
      <c r="BT22" s="26">
        <v>0</v>
      </c>
      <c r="BU22" s="26">
        <v>0</v>
      </c>
      <c r="BV22" s="26">
        <v>0.1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15.62</v>
      </c>
      <c r="CC22" s="27">
        <v>0</v>
      </c>
      <c r="CE22" s="26">
        <v>161.80000000000001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21" customHeight="1" x14ac:dyDescent="0.25">
      <c r="A23" s="26" t="str">
        <f>"7/9"</f>
        <v>7/9</v>
      </c>
      <c r="B23" s="86" t="s">
        <v>105</v>
      </c>
      <c r="C23" s="27" t="str">
        <f>"150"</f>
        <v>150</v>
      </c>
      <c r="D23" s="27">
        <v>10.39</v>
      </c>
      <c r="E23" s="27">
        <v>8.19</v>
      </c>
      <c r="F23" s="27">
        <v>8.91</v>
      </c>
      <c r="G23" s="27">
        <v>0.89</v>
      </c>
      <c r="H23" s="27">
        <v>19.62</v>
      </c>
      <c r="I23" s="27">
        <v>198.96423750000002</v>
      </c>
      <c r="J23" s="26">
        <v>3.3</v>
      </c>
      <c r="K23" s="26">
        <v>0.49</v>
      </c>
      <c r="L23" s="26">
        <v>0.09</v>
      </c>
      <c r="M23" s="26">
        <v>0</v>
      </c>
      <c r="N23" s="26">
        <v>2.21</v>
      </c>
      <c r="O23" s="26">
        <v>15.76</v>
      </c>
      <c r="P23" s="26">
        <v>1.65</v>
      </c>
      <c r="Q23" s="26">
        <v>0</v>
      </c>
      <c r="R23" s="26">
        <v>0</v>
      </c>
      <c r="S23" s="26">
        <v>0.3</v>
      </c>
      <c r="T23" s="26">
        <v>1.91</v>
      </c>
      <c r="U23" s="26">
        <v>84.76</v>
      </c>
      <c r="V23" s="26">
        <v>393.54</v>
      </c>
      <c r="W23" s="26">
        <v>24.06</v>
      </c>
      <c r="X23" s="26">
        <v>26.21</v>
      </c>
      <c r="Y23" s="26">
        <v>107.23</v>
      </c>
      <c r="Z23" s="26">
        <v>1.46</v>
      </c>
      <c r="AA23" s="26">
        <v>22.5</v>
      </c>
      <c r="AB23" s="26">
        <v>30</v>
      </c>
      <c r="AC23" s="26">
        <v>49.85</v>
      </c>
      <c r="AD23" s="26">
        <v>0.73</v>
      </c>
      <c r="AE23" s="26">
        <v>0.09</v>
      </c>
      <c r="AF23" s="26">
        <v>0.1</v>
      </c>
      <c r="AG23" s="26">
        <v>4.1900000000000004</v>
      </c>
      <c r="AH23" s="26">
        <v>8.23</v>
      </c>
      <c r="AI23" s="26">
        <v>6.76</v>
      </c>
      <c r="AJ23" s="26">
        <v>0</v>
      </c>
      <c r="AK23" s="26">
        <v>0</v>
      </c>
      <c r="AL23" s="26">
        <v>0</v>
      </c>
      <c r="AM23" s="26">
        <v>47.29</v>
      </c>
      <c r="AN23" s="26">
        <v>56.74</v>
      </c>
      <c r="AO23" s="26">
        <v>9.4499999999999993</v>
      </c>
      <c r="AP23" s="26">
        <v>37.82</v>
      </c>
      <c r="AQ23" s="26">
        <v>18.91</v>
      </c>
      <c r="AR23" s="26">
        <v>38.770000000000003</v>
      </c>
      <c r="AS23" s="26">
        <v>54.84</v>
      </c>
      <c r="AT23" s="26">
        <v>151.22999999999999</v>
      </c>
      <c r="AU23" s="26">
        <v>66.290000000000006</v>
      </c>
      <c r="AV23" s="26">
        <v>13.25</v>
      </c>
      <c r="AW23" s="26">
        <v>38.770000000000003</v>
      </c>
      <c r="AX23" s="26">
        <v>207.97</v>
      </c>
      <c r="AY23" s="26">
        <v>0</v>
      </c>
      <c r="AZ23" s="26">
        <v>28.39</v>
      </c>
      <c r="BA23" s="26">
        <v>25.55</v>
      </c>
      <c r="BB23" s="26">
        <v>28.37</v>
      </c>
      <c r="BC23" s="26">
        <v>12.29</v>
      </c>
      <c r="BD23" s="26">
        <v>0.04</v>
      </c>
      <c r="BE23" s="26">
        <v>0.03</v>
      </c>
      <c r="BF23" s="26">
        <v>0.02</v>
      </c>
      <c r="BG23" s="26">
        <v>0.03</v>
      </c>
      <c r="BH23" s="26">
        <v>0.03</v>
      </c>
      <c r="BI23" s="26">
        <v>0.01</v>
      </c>
      <c r="BJ23" s="26">
        <v>0.01</v>
      </c>
      <c r="BK23" s="26">
        <v>0.1</v>
      </c>
      <c r="BL23" s="26">
        <v>0.01</v>
      </c>
      <c r="BM23" s="26">
        <v>0.04</v>
      </c>
      <c r="BN23" s="26">
        <v>1.06</v>
      </c>
      <c r="BO23" s="26">
        <v>0</v>
      </c>
      <c r="BP23" s="26">
        <v>0</v>
      </c>
      <c r="BQ23" s="26">
        <v>0</v>
      </c>
      <c r="BR23" s="26">
        <v>0.04</v>
      </c>
      <c r="BS23" s="26">
        <v>0.28999999999999998</v>
      </c>
      <c r="BT23" s="26">
        <v>0</v>
      </c>
      <c r="BU23" s="26">
        <v>0</v>
      </c>
      <c r="BV23" s="26">
        <v>0.41</v>
      </c>
      <c r="BW23" s="26">
        <v>0</v>
      </c>
      <c r="BX23" s="26">
        <v>0.03</v>
      </c>
      <c r="BY23" s="26">
        <v>0</v>
      </c>
      <c r="BZ23" s="26">
        <v>0</v>
      </c>
      <c r="CA23" s="26">
        <v>0</v>
      </c>
      <c r="CB23" s="26">
        <v>126.74</v>
      </c>
      <c r="CC23" s="27">
        <v>0</v>
      </c>
      <c r="CE23" s="26">
        <v>27.5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0.25</v>
      </c>
    </row>
    <row r="24" spans="1:95" s="26" customFormat="1" ht="15" x14ac:dyDescent="0.25">
      <c r="A24" s="26" t="str">
        <f>"37/10"</f>
        <v>37/10</v>
      </c>
      <c r="B24" s="86" t="s">
        <v>106</v>
      </c>
      <c r="C24" s="27" t="str">
        <f>"200"</f>
        <v>200</v>
      </c>
      <c r="D24" s="27">
        <v>0.5</v>
      </c>
      <c r="E24" s="27">
        <v>0</v>
      </c>
      <c r="F24" s="27">
        <v>0.21</v>
      </c>
      <c r="G24" s="27">
        <v>0.21</v>
      </c>
      <c r="H24" s="27">
        <v>20.16</v>
      </c>
      <c r="I24" s="27">
        <v>77.018329999999992</v>
      </c>
      <c r="J24" s="26">
        <v>0.03</v>
      </c>
      <c r="K24" s="26">
        <v>0</v>
      </c>
      <c r="L24" s="26">
        <v>0</v>
      </c>
      <c r="M24" s="26">
        <v>0</v>
      </c>
      <c r="N24" s="26">
        <v>15.97</v>
      </c>
      <c r="O24" s="26">
        <v>0.88</v>
      </c>
      <c r="P24" s="26">
        <v>3.31</v>
      </c>
      <c r="Q24" s="26">
        <v>0</v>
      </c>
      <c r="R24" s="26">
        <v>0</v>
      </c>
      <c r="S24" s="26">
        <v>0.75</v>
      </c>
      <c r="T24" s="26">
        <v>0.72</v>
      </c>
      <c r="U24" s="26">
        <v>1.73</v>
      </c>
      <c r="V24" s="26">
        <v>7.72</v>
      </c>
      <c r="W24" s="26">
        <v>9.02</v>
      </c>
      <c r="X24" s="26">
        <v>2.42</v>
      </c>
      <c r="Y24" s="26">
        <v>2.37</v>
      </c>
      <c r="Z24" s="26">
        <v>0.47</v>
      </c>
      <c r="AA24" s="26">
        <v>0</v>
      </c>
      <c r="AB24" s="26">
        <v>661.5</v>
      </c>
      <c r="AC24" s="26">
        <v>122.55</v>
      </c>
      <c r="AD24" s="26">
        <v>0.56999999999999995</v>
      </c>
      <c r="AE24" s="26">
        <v>0.01</v>
      </c>
      <c r="AF24" s="26">
        <v>0.04</v>
      </c>
      <c r="AG24" s="26">
        <v>0.15</v>
      </c>
      <c r="AH24" s="26">
        <v>0.21</v>
      </c>
      <c r="AI24" s="26">
        <v>60</v>
      </c>
      <c r="AJ24" s="26">
        <v>0</v>
      </c>
      <c r="AK24" s="26">
        <v>0</v>
      </c>
      <c r="AL24" s="26">
        <v>0</v>
      </c>
      <c r="AM24" s="26">
        <v>0.05</v>
      </c>
      <c r="AN24" s="26">
        <v>0.04</v>
      </c>
      <c r="AO24" s="26">
        <v>0.01</v>
      </c>
      <c r="AP24" s="26">
        <v>0.02</v>
      </c>
      <c r="AQ24" s="26">
        <v>0.01</v>
      </c>
      <c r="AR24" s="26">
        <v>0.03</v>
      </c>
      <c r="AS24" s="26">
        <v>0.02</v>
      </c>
      <c r="AT24" s="26">
        <v>0.09</v>
      </c>
      <c r="AU24" s="26">
        <v>7.0000000000000007E-2</v>
      </c>
      <c r="AV24" s="26">
        <v>0.02</v>
      </c>
      <c r="AW24" s="26">
        <v>0.03</v>
      </c>
      <c r="AX24" s="26">
        <v>0.12</v>
      </c>
      <c r="AY24" s="26">
        <v>39.69</v>
      </c>
      <c r="AZ24" s="26">
        <v>0.01</v>
      </c>
      <c r="BA24" s="26">
        <v>0.03</v>
      </c>
      <c r="BB24" s="26">
        <v>0.01</v>
      </c>
      <c r="BC24" s="26">
        <v>0.01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0.03</v>
      </c>
      <c r="BK24" s="26">
        <v>0.01</v>
      </c>
      <c r="BL24" s="26">
        <v>0.01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0.01</v>
      </c>
      <c r="BS24" s="26">
        <v>0.01</v>
      </c>
      <c r="BT24" s="26">
        <v>0</v>
      </c>
      <c r="BU24" s="26">
        <v>0</v>
      </c>
      <c r="BV24" s="26">
        <v>7.0000000000000007E-2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232.11</v>
      </c>
      <c r="CC24" s="27">
        <v>5.22</v>
      </c>
      <c r="CE24" s="26">
        <v>110.25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107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1.79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0.95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109</v>
      </c>
      <c r="C27" s="33"/>
      <c r="D27" s="33">
        <v>16.600000000000001</v>
      </c>
      <c r="E27" s="33">
        <v>8.2200000000000006</v>
      </c>
      <c r="F27" s="33">
        <v>14.67</v>
      </c>
      <c r="G27" s="33">
        <v>3.8</v>
      </c>
      <c r="H27" s="33">
        <v>75.8</v>
      </c>
      <c r="I27" s="33">
        <v>489.68</v>
      </c>
      <c r="J27" s="32">
        <v>5.54</v>
      </c>
      <c r="K27" s="32">
        <v>1.94</v>
      </c>
      <c r="L27" s="32">
        <v>0.09</v>
      </c>
      <c r="M27" s="32">
        <v>0</v>
      </c>
      <c r="N27" s="32">
        <v>22.19</v>
      </c>
      <c r="O27" s="32">
        <v>45.52</v>
      </c>
      <c r="P27" s="32">
        <v>8.09</v>
      </c>
      <c r="Q27" s="32">
        <v>0</v>
      </c>
      <c r="R27" s="32">
        <v>0</v>
      </c>
      <c r="S27" s="32">
        <v>1.36</v>
      </c>
      <c r="T27" s="32">
        <v>4.8600000000000003</v>
      </c>
      <c r="U27" s="32">
        <v>454.26</v>
      </c>
      <c r="V27" s="32">
        <v>619.70000000000005</v>
      </c>
      <c r="W27" s="32">
        <v>70.28</v>
      </c>
      <c r="X27" s="32">
        <v>50.44</v>
      </c>
      <c r="Y27" s="32">
        <v>174.78</v>
      </c>
      <c r="Z27" s="32">
        <v>3.22</v>
      </c>
      <c r="AA27" s="32">
        <v>38.5</v>
      </c>
      <c r="AB27" s="32">
        <v>1586.1</v>
      </c>
      <c r="AC27" s="32">
        <v>353.67</v>
      </c>
      <c r="AD27" s="32">
        <v>2.81</v>
      </c>
      <c r="AE27" s="32">
        <v>0.17</v>
      </c>
      <c r="AF27" s="32">
        <v>0.19</v>
      </c>
      <c r="AG27" s="32">
        <v>4.9800000000000004</v>
      </c>
      <c r="AH27" s="32">
        <v>9.7200000000000006</v>
      </c>
      <c r="AI27" s="32">
        <v>85.05</v>
      </c>
      <c r="AJ27" s="32">
        <v>0</v>
      </c>
      <c r="AK27" s="32">
        <v>1.65</v>
      </c>
      <c r="AL27" s="32">
        <v>1.61</v>
      </c>
      <c r="AM27" s="32">
        <v>428.43</v>
      </c>
      <c r="AN27" s="32">
        <v>212.93</v>
      </c>
      <c r="AO27" s="32">
        <v>88.42</v>
      </c>
      <c r="AP27" s="32">
        <v>202.21</v>
      </c>
      <c r="AQ27" s="32">
        <v>77.19</v>
      </c>
      <c r="AR27" s="32">
        <v>310.45999999999998</v>
      </c>
      <c r="AS27" s="32">
        <v>255.28</v>
      </c>
      <c r="AT27" s="32">
        <v>396.04</v>
      </c>
      <c r="AU27" s="32">
        <v>352.69</v>
      </c>
      <c r="AV27" s="32">
        <v>119.34</v>
      </c>
      <c r="AW27" s="32">
        <v>238.73</v>
      </c>
      <c r="AX27" s="32">
        <v>1680.03</v>
      </c>
      <c r="AY27" s="32">
        <v>39.69</v>
      </c>
      <c r="AZ27" s="32">
        <v>486.83</v>
      </c>
      <c r="BA27" s="32">
        <v>265.95</v>
      </c>
      <c r="BB27" s="32">
        <v>177.45</v>
      </c>
      <c r="BC27" s="32">
        <v>118.36</v>
      </c>
      <c r="BD27" s="32">
        <v>0.2</v>
      </c>
      <c r="BE27" s="32">
        <v>0.1</v>
      </c>
      <c r="BF27" s="32">
        <v>0.05</v>
      </c>
      <c r="BG27" s="32">
        <v>0.12</v>
      </c>
      <c r="BH27" s="32">
        <v>0.14000000000000001</v>
      </c>
      <c r="BI27" s="32">
        <v>0.48</v>
      </c>
      <c r="BJ27" s="32">
        <v>0.04</v>
      </c>
      <c r="BK27" s="32">
        <v>1.17</v>
      </c>
      <c r="BL27" s="32">
        <v>0.02</v>
      </c>
      <c r="BM27" s="32">
        <v>0.39</v>
      </c>
      <c r="BN27" s="32">
        <v>1.07</v>
      </c>
      <c r="BO27" s="32">
        <v>0.02</v>
      </c>
      <c r="BP27" s="32">
        <v>0</v>
      </c>
      <c r="BQ27" s="32">
        <v>0.09</v>
      </c>
      <c r="BR27" s="32">
        <v>0.18</v>
      </c>
      <c r="BS27" s="32">
        <v>1.53</v>
      </c>
      <c r="BT27" s="32">
        <v>0.01</v>
      </c>
      <c r="BU27" s="32">
        <v>0</v>
      </c>
      <c r="BV27" s="32">
        <v>1.96</v>
      </c>
      <c r="BW27" s="32">
        <v>0.02</v>
      </c>
      <c r="BX27" s="32">
        <v>0.03</v>
      </c>
      <c r="BY27" s="32">
        <v>0</v>
      </c>
      <c r="BZ27" s="32">
        <v>0</v>
      </c>
      <c r="CA27" s="32">
        <v>0</v>
      </c>
      <c r="CB27" s="32">
        <v>445.18</v>
      </c>
      <c r="CC27" s="33">
        <f>SUM($CC$20:$CC$26)</f>
        <v>7.96</v>
      </c>
      <c r="CD27" s="32" t="e">
        <f>$I$27/#REF!*100</f>
        <v>#REF!</v>
      </c>
      <c r="CE27" s="32">
        <v>302.85000000000002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0.95</v>
      </c>
    </row>
    <row r="28" spans="1:95" s="26" customFormat="1" ht="15" x14ac:dyDescent="0.25">
      <c r="B28" s="88" t="s">
        <v>110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"-"</f>
        <v>-</v>
      </c>
      <c r="B29" s="86" t="s">
        <v>111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0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26" customFormat="1" ht="15" x14ac:dyDescent="0.25">
      <c r="A30" s="26" t="str">
        <f>"30/10"</f>
        <v>30/10</v>
      </c>
      <c r="B30" s="86" t="s">
        <v>112</v>
      </c>
      <c r="C30" s="27" t="str">
        <f>"200"</f>
        <v>200</v>
      </c>
      <c r="D30" s="27">
        <v>2.92</v>
      </c>
      <c r="E30" s="27">
        <v>2.84</v>
      </c>
      <c r="F30" s="27">
        <v>3.16</v>
      </c>
      <c r="G30" s="27">
        <v>0.02</v>
      </c>
      <c r="H30" s="27">
        <v>9.5500000000000007</v>
      </c>
      <c r="I30" s="27">
        <v>76.614272</v>
      </c>
      <c r="J30" s="26">
        <v>2</v>
      </c>
      <c r="K30" s="26">
        <v>0</v>
      </c>
      <c r="L30" s="26">
        <v>0</v>
      </c>
      <c r="M30" s="26">
        <v>0</v>
      </c>
      <c r="N30" s="26">
        <v>9.51</v>
      </c>
      <c r="O30" s="26">
        <v>0</v>
      </c>
      <c r="P30" s="26">
        <v>0.04</v>
      </c>
      <c r="Q30" s="26">
        <v>0</v>
      </c>
      <c r="R30" s="26">
        <v>0</v>
      </c>
      <c r="S30" s="26">
        <v>0.1</v>
      </c>
      <c r="T30" s="26">
        <v>0.73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273.95999999999998</v>
      </c>
      <c r="AN30" s="26">
        <v>222.46</v>
      </c>
      <c r="AO30" s="26">
        <v>74.33</v>
      </c>
      <c r="AP30" s="26">
        <v>130.83000000000001</v>
      </c>
      <c r="AQ30" s="26">
        <v>42.83</v>
      </c>
      <c r="AR30" s="26">
        <v>146.27000000000001</v>
      </c>
      <c r="AS30" s="26">
        <v>1.67</v>
      </c>
      <c r="AT30" s="26">
        <v>3.72</v>
      </c>
      <c r="AU30" s="26">
        <v>3.53</v>
      </c>
      <c r="AV30" s="26">
        <v>1.03</v>
      </c>
      <c r="AW30" s="26">
        <v>1.32</v>
      </c>
      <c r="AX30" s="26">
        <v>11.76</v>
      </c>
      <c r="AY30" s="26">
        <v>2.94</v>
      </c>
      <c r="AZ30" s="26">
        <v>1.27</v>
      </c>
      <c r="BA30" s="26">
        <v>1.27</v>
      </c>
      <c r="BB30" s="26">
        <v>182.13</v>
      </c>
      <c r="BC30" s="26">
        <v>26.22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0.01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0.01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188.44</v>
      </c>
      <c r="CC30" s="27">
        <v>5.87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113</v>
      </c>
      <c r="C31" s="33"/>
      <c r="D31" s="33">
        <v>9.4</v>
      </c>
      <c r="E31" s="33">
        <v>2.84</v>
      </c>
      <c r="F31" s="33">
        <v>3.94</v>
      </c>
      <c r="G31" s="33">
        <v>0.8</v>
      </c>
      <c r="H31" s="33">
        <v>52.99</v>
      </c>
      <c r="I31" s="33">
        <v>283.07</v>
      </c>
      <c r="J31" s="32">
        <v>2.12</v>
      </c>
      <c r="K31" s="32">
        <v>0</v>
      </c>
      <c r="L31" s="32">
        <v>0</v>
      </c>
      <c r="M31" s="32">
        <v>0</v>
      </c>
      <c r="N31" s="32">
        <v>10.11</v>
      </c>
      <c r="O31" s="32">
        <v>40.74</v>
      </c>
      <c r="P31" s="32">
        <v>2.14</v>
      </c>
      <c r="Q31" s="32">
        <v>0</v>
      </c>
      <c r="R31" s="32">
        <v>0</v>
      </c>
      <c r="S31" s="32">
        <v>0.1</v>
      </c>
      <c r="T31" s="32">
        <v>1.03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757.56</v>
      </c>
      <c r="AN31" s="32">
        <v>372.46</v>
      </c>
      <c r="AO31" s="32">
        <v>166.13</v>
      </c>
      <c r="AP31" s="32">
        <v>317.43</v>
      </c>
      <c r="AQ31" s="32">
        <v>102.83</v>
      </c>
      <c r="AR31" s="32">
        <v>446.27</v>
      </c>
      <c r="AS31" s="32">
        <v>199.67</v>
      </c>
      <c r="AT31" s="32">
        <v>243.72</v>
      </c>
      <c r="AU31" s="32">
        <v>207.53</v>
      </c>
      <c r="AV31" s="32">
        <v>121.03</v>
      </c>
      <c r="AW31" s="32">
        <v>211.32</v>
      </c>
      <c r="AX31" s="32">
        <v>1859.76</v>
      </c>
      <c r="AY31" s="32">
        <v>2.94</v>
      </c>
      <c r="AZ31" s="32">
        <v>583.27</v>
      </c>
      <c r="BA31" s="32">
        <v>301.27</v>
      </c>
      <c r="BB31" s="32">
        <v>332.13</v>
      </c>
      <c r="BC31" s="32">
        <v>146.22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7.0000000000000007E-2</v>
      </c>
      <c r="BT31" s="32">
        <v>0</v>
      </c>
      <c r="BU31" s="32">
        <v>0</v>
      </c>
      <c r="BV31" s="32">
        <v>0.33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196.84</v>
      </c>
      <c r="CC31" s="33">
        <f>SUM($CC$28:$CC$30)</f>
        <v>5.87</v>
      </c>
      <c r="CD31" s="32" t="e">
        <f>$I$31/#REF!*100</f>
        <v>#REF!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32" customFormat="1" ht="14.25" x14ac:dyDescent="0.2">
      <c r="B32" s="87" t="s">
        <v>114</v>
      </c>
      <c r="C32" s="33"/>
      <c r="D32" s="33">
        <v>54.49</v>
      </c>
      <c r="E32" s="33">
        <v>36.99</v>
      </c>
      <c r="F32" s="33">
        <v>43.85</v>
      </c>
      <c r="G32" s="33">
        <v>7.46</v>
      </c>
      <c r="H32" s="33">
        <v>192.31</v>
      </c>
      <c r="I32" s="33">
        <v>1362.9</v>
      </c>
      <c r="J32" s="32">
        <v>22.61</v>
      </c>
      <c r="K32" s="32">
        <v>3.12</v>
      </c>
      <c r="L32" s="32">
        <v>0.09</v>
      </c>
      <c r="M32" s="32">
        <v>0</v>
      </c>
      <c r="N32" s="32">
        <v>73.89</v>
      </c>
      <c r="O32" s="32">
        <v>105.24</v>
      </c>
      <c r="P32" s="32">
        <v>13.17</v>
      </c>
      <c r="Q32" s="32">
        <v>0</v>
      </c>
      <c r="R32" s="32">
        <v>0</v>
      </c>
      <c r="S32" s="32">
        <v>3.89</v>
      </c>
      <c r="T32" s="32">
        <v>9.8000000000000007</v>
      </c>
      <c r="U32" s="32">
        <v>934.95</v>
      </c>
      <c r="V32" s="32">
        <v>1535.31</v>
      </c>
      <c r="W32" s="32">
        <v>591.37</v>
      </c>
      <c r="X32" s="32">
        <v>138.18</v>
      </c>
      <c r="Y32" s="32">
        <v>727.41</v>
      </c>
      <c r="Z32" s="32">
        <v>7.72</v>
      </c>
      <c r="AA32" s="32">
        <v>174.67</v>
      </c>
      <c r="AB32" s="32">
        <v>1701.42</v>
      </c>
      <c r="AC32" s="32">
        <v>557.26</v>
      </c>
      <c r="AD32" s="32">
        <v>5.6</v>
      </c>
      <c r="AE32" s="32">
        <v>0.48</v>
      </c>
      <c r="AF32" s="32">
        <v>0.91</v>
      </c>
      <c r="AG32" s="32">
        <v>7.11</v>
      </c>
      <c r="AH32" s="32">
        <v>19.809999999999999</v>
      </c>
      <c r="AI32" s="32">
        <v>96.63</v>
      </c>
      <c r="AJ32" s="32">
        <v>0</v>
      </c>
      <c r="AK32" s="32">
        <v>325</v>
      </c>
      <c r="AL32" s="32">
        <v>320.95</v>
      </c>
      <c r="AM32" s="32">
        <v>4075.85</v>
      </c>
      <c r="AN32" s="32">
        <v>2682.53</v>
      </c>
      <c r="AO32" s="32">
        <v>1040.73</v>
      </c>
      <c r="AP32" s="32">
        <v>1793.32</v>
      </c>
      <c r="AQ32" s="32">
        <v>513.4</v>
      </c>
      <c r="AR32" s="32">
        <v>2350.13</v>
      </c>
      <c r="AS32" s="32">
        <v>1296.0999999999999</v>
      </c>
      <c r="AT32" s="32">
        <v>2180.5300000000002</v>
      </c>
      <c r="AU32" s="32">
        <v>2406.29</v>
      </c>
      <c r="AV32" s="32">
        <v>1048.5899999999999</v>
      </c>
      <c r="AW32" s="32">
        <v>1124.17</v>
      </c>
      <c r="AX32" s="32">
        <v>9187.14</v>
      </c>
      <c r="AY32" s="32">
        <v>221.62</v>
      </c>
      <c r="AZ32" s="32">
        <v>3838.7</v>
      </c>
      <c r="BA32" s="32">
        <v>1893.51</v>
      </c>
      <c r="BB32" s="32">
        <v>1957.37</v>
      </c>
      <c r="BC32" s="32">
        <v>551.39</v>
      </c>
      <c r="BD32" s="32">
        <v>0.88</v>
      </c>
      <c r="BE32" s="32">
        <v>0.67</v>
      </c>
      <c r="BF32" s="32">
        <v>0.43</v>
      </c>
      <c r="BG32" s="32">
        <v>0.97</v>
      </c>
      <c r="BH32" s="32">
        <v>0.45</v>
      </c>
      <c r="BI32" s="32">
        <v>1.9</v>
      </c>
      <c r="BJ32" s="32">
        <v>0.32</v>
      </c>
      <c r="BK32" s="32">
        <v>4.1100000000000003</v>
      </c>
      <c r="BL32" s="32">
        <v>0.2</v>
      </c>
      <c r="BM32" s="32">
        <v>1.32</v>
      </c>
      <c r="BN32" s="32">
        <v>1.35</v>
      </c>
      <c r="BO32" s="32">
        <v>0.64</v>
      </c>
      <c r="BP32" s="32">
        <v>0</v>
      </c>
      <c r="BQ32" s="32">
        <v>0.61</v>
      </c>
      <c r="BR32" s="32">
        <v>0.49</v>
      </c>
      <c r="BS32" s="32">
        <v>11.09</v>
      </c>
      <c r="BT32" s="32">
        <v>0.02</v>
      </c>
      <c r="BU32" s="32">
        <v>0</v>
      </c>
      <c r="BV32" s="32">
        <v>6.31</v>
      </c>
      <c r="BW32" s="32">
        <v>0.13</v>
      </c>
      <c r="BX32" s="32">
        <v>0.11</v>
      </c>
      <c r="BY32" s="32">
        <v>0</v>
      </c>
      <c r="BZ32" s="32">
        <v>0</v>
      </c>
      <c r="CA32" s="32">
        <v>0</v>
      </c>
      <c r="CB32" s="32">
        <v>1050.48</v>
      </c>
      <c r="CC32" s="33">
        <v>37.419999999999995</v>
      </c>
      <c r="CE32" s="32">
        <v>458.24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27.5</v>
      </c>
      <c r="CQ32" s="32">
        <v>1.33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152</v>
      </c>
      <c r="C34" s="11" t="s">
        <v>153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x14ac:dyDescent="0.25">
      <c r="A4" s="44" t="s">
        <v>93</v>
      </c>
      <c r="B4" s="45" t="s">
        <v>129</v>
      </c>
      <c r="C4" s="83" t="s">
        <v>147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117</v>
      </c>
      <c r="D5" s="54" t="s">
        <v>95</v>
      </c>
      <c r="E5" s="39">
        <v>20</v>
      </c>
      <c r="F5" s="55">
        <v>0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130</v>
      </c>
      <c r="C6" s="84" t="s">
        <v>117</v>
      </c>
      <c r="D6" s="54" t="s">
        <v>96</v>
      </c>
      <c r="E6" s="39">
        <v>5</v>
      </c>
      <c r="F6" s="55">
        <v>3.15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2.2000000000000002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148</v>
      </c>
      <c r="D8" s="54" t="s">
        <v>98</v>
      </c>
      <c r="E8" s="39">
        <v>200</v>
      </c>
      <c r="F8" s="55">
        <v>0</v>
      </c>
      <c r="G8" s="56">
        <v>77.788600000000002</v>
      </c>
      <c r="H8" s="56">
        <v>3.14</v>
      </c>
      <c r="I8" s="56">
        <v>3.21</v>
      </c>
      <c r="J8" s="57">
        <v>9.5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142</v>
      </c>
      <c r="B23" s="66" t="s">
        <v>143</v>
      </c>
      <c r="C23" s="83" t="s">
        <v>117</v>
      </c>
      <c r="D23" s="47" t="s">
        <v>111</v>
      </c>
      <c r="E23" s="48">
        <v>60</v>
      </c>
      <c r="F23" s="49">
        <v>0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139</v>
      </c>
      <c r="C24" s="84" t="s">
        <v>149</v>
      </c>
      <c r="D24" s="54" t="s">
        <v>112</v>
      </c>
      <c r="E24" s="39">
        <v>200</v>
      </c>
      <c r="F24" s="55">
        <v>5.87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144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145</v>
      </c>
      <c r="B33" s="66" t="s">
        <v>146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143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45344.551157407404</v>
      </c>
    </row>
    <row r="2" spans="1:2" x14ac:dyDescent="0.2">
      <c r="A2" t="s">
        <v>82</v>
      </c>
      <c r="B2" s="14">
        <v>45338.490219907406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22.02.2024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2024-02-16T06:53:32Z</dcterms:modified>
</cp:coreProperties>
</file>